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engson\Desktop\Draft PBB Guidelines\"/>
    </mc:Choice>
  </mc:AlternateContent>
  <xr:revisionPtr revIDLastSave="0" documentId="13_ncr:1_{A1F827FC-62E6-4DE9-B5E2-3089A33316E5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Form 1.0" sheetId="6" r:id="rId1"/>
    <sheet name="Supplemental Report" sheetId="10" r:id="rId2"/>
    <sheet name="Instructions" sheetId="12" r:id="rId3"/>
    <sheet name="9 month" sheetId="1" state="hidden" r:id="rId4"/>
  </sheets>
  <definedNames>
    <definedName name="_xlnm._FilterDatabase" localSheetId="3" hidden="1">'9 month'!$G$11:$K$21</definedName>
    <definedName name="_xlnm._FilterDatabase" localSheetId="1" hidden="1">'Supplemental Report'!$B$4:$P$56</definedName>
    <definedName name="_xlnm.Print_Titles" localSheetId="3">'9 month'!#REF!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0" l="1"/>
  <c r="E31" i="10" l="1"/>
  <c r="A31" i="10"/>
  <c r="E55" i="10"/>
  <c r="A55" i="10"/>
  <c r="F13" i="10"/>
  <c r="F19" i="10"/>
  <c r="F18" i="10"/>
  <c r="F17" i="10"/>
  <c r="F16" i="10"/>
  <c r="F15" i="10"/>
  <c r="F14" i="10"/>
  <c r="F12" i="10"/>
  <c r="F11" i="10"/>
  <c r="F10" i="10"/>
  <c r="F9" i="10"/>
  <c r="F8" i="10"/>
  <c r="F7" i="10"/>
  <c r="F6" i="10"/>
  <c r="F20" i="10" l="1"/>
  <c r="B24" i="6" s="1"/>
  <c r="B30" i="6" s="1"/>
  <c r="A20" i="10" l="1"/>
  <c r="B23" i="6" s="1"/>
  <c r="B29" i="6" s="1"/>
  <c r="A37" i="10"/>
  <c r="A49" i="10"/>
  <c r="A43" i="10"/>
  <c r="A56" i="10" l="1"/>
  <c r="B26" i="6" s="1"/>
  <c r="E49" i="10"/>
  <c r="E43" i="10"/>
  <c r="E37" i="10"/>
  <c r="L6" i="10"/>
  <c r="M6" i="10" s="1"/>
  <c r="L7" i="10"/>
  <c r="L8" i="10"/>
  <c r="L9" i="10"/>
  <c r="L10" i="10"/>
  <c r="L11" i="10"/>
  <c r="L5" i="10"/>
  <c r="M5" i="10" s="1"/>
  <c r="N5" i="10" s="1"/>
  <c r="K5" i="10"/>
  <c r="K9" i="10"/>
  <c r="K10" i="10"/>
  <c r="K11" i="10"/>
  <c r="K6" i="10"/>
  <c r="K7" i="10"/>
  <c r="K8" i="10"/>
  <c r="J9" i="10"/>
  <c r="J10" i="10"/>
  <c r="J11" i="10"/>
  <c r="J5" i="10"/>
  <c r="J6" i="10"/>
  <c r="J7" i="10"/>
  <c r="J8" i="10"/>
  <c r="E56" i="10" l="1"/>
  <c r="B27" i="6" s="1"/>
  <c r="M8" i="10"/>
  <c r="M10" i="10"/>
  <c r="M11" i="10"/>
  <c r="N6" i="10" l="1"/>
  <c r="O6" i="10" s="1"/>
  <c r="P6" i="10" s="1"/>
  <c r="M9" i="10"/>
  <c r="N9" i="10" s="1"/>
  <c r="O9" i="10" s="1"/>
  <c r="P9" i="10" s="1"/>
  <c r="M7" i="10"/>
  <c r="N7" i="10" s="1"/>
  <c r="O7" i="10" s="1"/>
  <c r="P7" i="10" s="1"/>
  <c r="O5" i="10"/>
  <c r="P5" i="10" s="1"/>
  <c r="N11" i="10"/>
  <c r="O11" i="10" s="1"/>
  <c r="N10" i="10"/>
  <c r="O10" i="10" s="1"/>
  <c r="N8" i="10"/>
  <c r="O8" i="10" s="1"/>
  <c r="I56" i="10"/>
  <c r="D7" i="1"/>
  <c r="M56" i="10" l="1"/>
  <c r="P8" i="10"/>
  <c r="P10" i="10"/>
  <c r="N56" i="10" l="1"/>
  <c r="P11" i="10"/>
</calcChain>
</file>

<file path=xl/sharedStrings.xml><?xml version="1.0" encoding="utf-8"?>
<sst xmlns="http://schemas.openxmlformats.org/spreadsheetml/2006/main" count="122" uniqueCount="94">
  <si>
    <t>REPORT ON ELIGIBILITY OF OFFICES/DELIVERY UNITS AND INDIVIDUALS</t>
  </si>
  <si>
    <t>Department/ Agency:</t>
  </si>
  <si>
    <t>Total Agency Score:</t>
  </si>
  <si>
    <t>Rate of the PBB (%):</t>
  </si>
  <si>
    <t>Total No. of Filled Positions as of December 31, 2022 per Agency PSIPOP:</t>
  </si>
  <si>
    <t>Total No. of Employees Entitled to  the PBB:</t>
  </si>
  <si>
    <t>Total Amount Required for Payment of PBB:</t>
  </si>
  <si>
    <t>Summary of Information Required:</t>
  </si>
  <si>
    <t>MIRDC</t>
  </si>
  <si>
    <r>
      <t xml:space="preserve">Actual </t>
    </r>
    <r>
      <rPr>
        <b/>
        <sz val="11"/>
        <color theme="1"/>
        <rFont val="Calibri"/>
        <family val="2"/>
        <scheme val="minor"/>
      </rPr>
      <t>ANNUAL</t>
    </r>
    <r>
      <rPr>
        <sz val="11"/>
        <color theme="1"/>
        <rFont val="Calibri"/>
        <family val="2"/>
        <scheme val="minor"/>
      </rPr>
      <t xml:space="preserve"> Salary (as of December 31, 2022 generated from the PSIPOP)</t>
    </r>
  </si>
  <si>
    <t>can be generated from the PSIPOP/GMIS</t>
  </si>
  <si>
    <t>7 DUs</t>
  </si>
  <si>
    <t>100% of the PBB</t>
  </si>
  <si>
    <t>Names of Employee</t>
  </si>
  <si>
    <t xml:space="preserve"> Monthly Basic Salary </t>
  </si>
  <si>
    <t xml:space="preserve"> Amount of PBB </t>
  </si>
  <si>
    <t>Khey Melanverg L. Saporas</t>
  </si>
  <si>
    <t>Grace L. Magalona</t>
  </si>
  <si>
    <t>Months in Service in 2021</t>
  </si>
  <si>
    <t>8 months but less than 7 months</t>
  </si>
  <si>
    <t>NAME</t>
  </si>
  <si>
    <t>Salary per PSIPOP</t>
  </si>
  <si>
    <t>Difference</t>
  </si>
  <si>
    <t>Date of Appointment</t>
  </si>
  <si>
    <t>Months of Service</t>
  </si>
  <si>
    <t>Delivery Unit</t>
  </si>
  <si>
    <t>Rate</t>
  </si>
  <si>
    <t>Recomputed PBB</t>
  </si>
  <si>
    <t>Deliver Unit</t>
  </si>
  <si>
    <t>ORLIDO, WHENDY VALENZUELA</t>
  </si>
  <si>
    <t>BONA, BENJAMIN FRANKLIN ACUIN</t>
  </si>
  <si>
    <t>HUSSIN, FAITH CLAUDINE USSAM</t>
  </si>
  <si>
    <t>PASAMONTE, ROWENA BUESA</t>
  </si>
  <si>
    <t>Department/Agency:</t>
  </si>
  <si>
    <t>Name of Employee</t>
  </si>
  <si>
    <t>DID NOT SUBMIT SALN</t>
  </si>
  <si>
    <t>DID NOT LIQUIDATE CASH ADVANCE WITHIN REGLEMENTARY PERIOD</t>
  </si>
  <si>
    <t>DID NOT SUBMIT FY 2022 APP NON-CSE</t>
  </si>
  <si>
    <t>OTHERS
(SPECIFY)</t>
  </si>
  <si>
    <t>Actual Monthly Basic Salary as of December 31, 2022</t>
  </si>
  <si>
    <t>FOR THE GRANT OF THE FY 2022 PERFORMANCE-BASED BONUS (PBB)</t>
  </si>
  <si>
    <t>No.</t>
  </si>
  <si>
    <t>RENDERED LESS THAN THREE (3) MONTHS OF SERVICE</t>
  </si>
  <si>
    <t xml:space="preserve">Actual Monthly Basic Salary as of December 31, 2022 </t>
  </si>
  <si>
    <t>C.    List of Disqualified Personnel</t>
  </si>
  <si>
    <r>
      <t>Reason for the Grant of                      Prorated PBB                            (</t>
    </r>
    <r>
      <rPr>
        <i/>
        <sz val="11"/>
        <color theme="1"/>
        <rFont val="Calibri"/>
        <family val="2"/>
        <scheme val="minor"/>
      </rPr>
      <t>Newly-hired, Due to Retirement/Resignation, etc)</t>
    </r>
  </si>
  <si>
    <t>Amount of  PBB</t>
  </si>
  <si>
    <t>Reason for Disqualification</t>
  </si>
  <si>
    <t>REPORT ON ELIGIBILITY OF AGENCY</t>
  </si>
  <si>
    <t>B.  List of Personnel Entitled to Prorated Share of the PBB</t>
  </si>
  <si>
    <t>Instructions in Accomplishing the FY 2022 PBB Form 1.0</t>
  </si>
  <si>
    <t>(Form 1.0)</t>
  </si>
  <si>
    <r>
      <t xml:space="preserve">Particulars </t>
    </r>
    <r>
      <rPr>
        <sz val="12"/>
        <color theme="1"/>
        <rFont val="Calibri"/>
        <family val="2"/>
        <scheme val="minor"/>
      </rPr>
      <t>(as indicated in the Supplemental Report):</t>
    </r>
  </si>
  <si>
    <t xml:space="preserve">    A.    Total Number of Officials and Employees Entitled to the Full Rate of the PBB:</t>
  </si>
  <si>
    <t xml:space="preserve">    B.   Total Number of Officials and Employees Entitled to Prorated PBB:</t>
  </si>
  <si>
    <t xml:space="preserve">    C.   Total Number of Officials and Employees Disqualifed from PBB:</t>
  </si>
  <si>
    <t xml:space="preserve">           Total Monthly Salary of Disqualified Personnel:</t>
  </si>
  <si>
    <t xml:space="preserve">                 Total Actual Annual Salary as of December 31, 2022:</t>
  </si>
  <si>
    <t xml:space="preserve">                 Total Actual Monthly Salary as of December 31, 2022:</t>
  </si>
  <si>
    <t xml:space="preserve">                 Total Number of Filled Positions as of December 31, 2022:</t>
  </si>
  <si>
    <t xml:space="preserve">            Total Agency Score:</t>
  </si>
  <si>
    <t xml:space="preserve">            Rate of the PBB (%):</t>
  </si>
  <si>
    <t>x</t>
  </si>
  <si>
    <t>1.   Provide the following information in the Form 1.0:</t>
  </si>
  <si>
    <t>Months of Service in 2022</t>
  </si>
  <si>
    <t>Total Amount Required for the Payment of the PBB (A + B)</t>
  </si>
  <si>
    <t>Total Number of Officials and Employees Entitled to the PBB (A + B)</t>
  </si>
  <si>
    <t xml:space="preserve">      1.1   Summary of Information Required:</t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</si>
  <si>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Department/Agency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</si>
  <si>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Total Agency Score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</si>
  <si>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Rate of the PBB (%)</t>
    </r>
  </si>
  <si>
    <t xml:space="preserve">      1.2   Generate the agency PSIPOP and complete the following:</t>
  </si>
  <si>
    <r>
      <t xml:space="preserve">   Ø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  <scheme val="minor"/>
      </rPr>
      <t>Total Actual Annual Salary as of December 31, 2022</t>
    </r>
  </si>
  <si>
    <r>
      <t xml:space="preserve">   Ø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  <scheme val="minor"/>
      </rPr>
      <t>Total Actual Monthly Salary as of December 31, 2022</t>
    </r>
  </si>
  <si>
    <r>
      <t xml:space="preserve">   Ø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  <scheme val="minor"/>
      </rPr>
      <t>Total Number of Filled Positions as of December 31, 2022</t>
    </r>
  </si>
  <si>
    <t xml:space="preserve">      1.3.  Indicate the total Number of officials and employees entitled to the full rate of the PBB and the amount required for the payment thereof (A).</t>
  </si>
  <si>
    <t>2.  Provide the following information in the Supplemental Report, if applicable:</t>
  </si>
  <si>
    <t xml:space="preserve">      2.1   Under the List of Personnel Entitled to Prorated Share of the PBB (B):</t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</si>
  <si>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Name of Employee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</si>
  <si>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Delivery Unit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</si>
  <si>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Months in Service in 2022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</si>
  <si>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Actual Monthly Basic Salary as of December 31, 2022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</si>
  <si>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Reason for the Grant of the Prorated PBB</t>
    </r>
  </si>
  <si>
    <t xml:space="preserve">              2.1.1   For employees who retired or are no longer in service as of December 31, 2022, the actual monthly basic salary as of the    
                          date of separation from service shall apply.</t>
  </si>
  <si>
    <t xml:space="preserve">                          The amount of PBB shall be prorated in accordance with Section 6.11 of MC No. 2022-___. </t>
  </si>
  <si>
    <r>
      <t xml:space="preserve">      2.2</t>
    </r>
    <r>
      <rPr>
        <sz val="7"/>
        <rFont val="Times New Roman"/>
        <family val="1"/>
      </rPr>
      <t xml:space="preserve">   </t>
    </r>
    <r>
      <rPr>
        <sz val="11"/>
        <rFont val="Calibri"/>
        <family val="2"/>
        <scheme val="minor"/>
      </rPr>
      <t>Under the  List of Disqualified Personnel (C):</t>
    </r>
  </si>
  <si>
    <t xml:space="preserve">              2.2.1   Except for employees who rendered less than three (3) months of service, the agency need not indicate the months of service rendered by disqualified   
                          employees from the PBB.</t>
  </si>
  <si>
    <t xml:space="preserve">      2.3   The information in the Supplemental Report should correspond to the information indicated in the Form 1.0.</t>
  </si>
  <si>
    <r>
      <t>3.</t>
    </r>
    <r>
      <rPr>
        <sz val="7"/>
        <rFont val="Times New Roman"/>
        <family val="1"/>
      </rPr>
      <t>    </t>
    </r>
    <r>
      <rPr>
        <sz val="11"/>
        <rFont val="Calibri"/>
        <family val="2"/>
        <scheme val="minor"/>
      </rPr>
      <t xml:space="preserve">The Form 1.0 and Supplemental Report shall be submitted electronically to the AO25 Secretariat at ao25secretariat@dap.edu.ph and DBM-OPCCB at 
      dbm-opccb@dbm.gov.ph.   </t>
    </r>
  </si>
  <si>
    <t xml:space="preserve">            Amount Required for Payment of the PBB (A):</t>
  </si>
  <si>
    <t xml:space="preserve">           Amount Required for Payment of the PBB (B):</t>
  </si>
  <si>
    <t xml:space="preserve">          From the Personnel Services Itemization and Plantilla of Personnel (PSIPOP):</t>
  </si>
  <si>
    <t>SUPPLEMENTAL REPORT</t>
  </si>
  <si>
    <t>ANNEX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</si>
</sst>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₱&quot;#,##0.00;[Red]\-&quot;₱&quot;#,##0.0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mm/dd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b/>
      <sz val="14"/>
      <name val="Calibri"/>
      <family val="2"/>
      <scheme val="minor"/>
    </font>
    <font>
      <sz val="7"/>
      <name val="Times New Roman"/>
      <family val="1"/>
    </font>
    <font>
      <sz val="11"/>
      <name val="Wingdings"/>
      <charset val="2"/>
    </font>
    <font>
      <sz val="11"/>
      <name val="Symbol"/>
      <family val="1"/>
      <charset val="2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1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9" fontId="0" fillId="0" borderId="7" xfId="2" applyFont="1" applyFill="1" applyBorder="1" applyAlignment="1">
      <alignment wrapText="1"/>
    </xf>
    <xf numFmtId="165" fontId="0" fillId="0" borderId="0" xfId="1" applyNumberFormat="1" applyFont="1"/>
    <xf numFmtId="0" fontId="6" fillId="0" borderId="0" xfId="0" applyFont="1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center" wrapText="1"/>
    </xf>
    <xf numFmtId="0" fontId="8" fillId="0" borderId="10" xfId="0" applyFont="1" applyBorder="1" applyAlignment="1">
      <alignment vertical="center" wrapText="1"/>
    </xf>
    <xf numFmtId="8" fontId="8" fillId="0" borderId="12" xfId="0" applyNumberFormat="1" applyFont="1" applyBorder="1" applyAlignment="1">
      <alignment horizontal="justify" vertical="center" wrapText="1"/>
    </xf>
    <xf numFmtId="8" fontId="8" fillId="0" borderId="13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0" borderId="0" xfId="0" applyNumberFormat="1" applyProtection="1">
      <protection locked="0"/>
    </xf>
    <xf numFmtId="0" fontId="10" fillId="0" borderId="0" xfId="4" applyProtection="1">
      <protection locked="0"/>
    </xf>
    <xf numFmtId="164" fontId="0" fillId="0" borderId="0" xfId="1" applyFont="1" applyProtection="1">
      <protection locked="0"/>
    </xf>
    <xf numFmtId="166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" fontId="9" fillId="0" borderId="0" xfId="0" applyNumberFormat="1" applyFont="1" applyProtection="1">
      <protection locked="0"/>
    </xf>
    <xf numFmtId="0" fontId="11" fillId="2" borderId="18" xfId="4" applyFont="1" applyFill="1" applyBorder="1" applyProtection="1">
      <protection locked="0"/>
    </xf>
    <xf numFmtId="0" fontId="10" fillId="0" borderId="0" xfId="4" applyFill="1" applyProtection="1">
      <protection locked="0"/>
    </xf>
    <xf numFmtId="4" fontId="6" fillId="2" borderId="19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11" fillId="2" borderId="20" xfId="4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" fontId="2" fillId="2" borderId="17" xfId="0" applyNumberFormat="1" applyFont="1" applyFill="1" applyBorder="1" applyProtection="1">
      <protection locked="0"/>
    </xf>
    <xf numFmtId="4" fontId="0" fillId="2" borderId="21" xfId="0" applyNumberFormat="1" applyFill="1" applyBorder="1" applyProtection="1">
      <protection locked="0"/>
    </xf>
    <xf numFmtId="4" fontId="0" fillId="0" borderId="5" xfId="0" applyNumberFormat="1" applyBorder="1" applyProtection="1">
      <protection locked="0"/>
    </xf>
    <xf numFmtId="0" fontId="11" fillId="2" borderId="2" xfId="4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1" xfId="4" applyFont="1" applyFill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4" fontId="2" fillId="0" borderId="4" xfId="0" applyNumberFormat="1" applyFont="1" applyBorder="1" applyProtection="1"/>
    <xf numFmtId="4" fontId="0" fillId="0" borderId="1" xfId="0" applyNumberFormat="1" applyBorder="1" applyProtection="1"/>
    <xf numFmtId="0" fontId="1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11" fillId="2" borderId="17" xfId="4" applyFon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11" fillId="2" borderId="23" xfId="4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4" fontId="0" fillId="2" borderId="23" xfId="0" applyNumberFormat="1" applyFill="1" applyBorder="1" applyProtection="1">
      <protection locked="0"/>
    </xf>
    <xf numFmtId="4" fontId="2" fillId="0" borderId="0" xfId="0" applyNumberFormat="1" applyFont="1" applyBorder="1" applyProtection="1"/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4" fontId="0" fillId="0" borderId="0" xfId="0" applyNumberFormat="1" applyBorder="1" applyProtection="1">
      <protection locked="0"/>
    </xf>
    <xf numFmtId="166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4" fontId="9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Font="1" applyBorder="1" applyAlignment="1" applyProtection="1">
      <alignment horizontal="right" wrapText="1"/>
      <protection locked="0"/>
    </xf>
    <xf numFmtId="9" fontId="0" fillId="0" borderId="0" xfId="2" applyNumberFormat="1" applyFont="1" applyFill="1" applyBorder="1" applyAlignment="1" applyProtection="1">
      <alignment horizontal="right" wrapText="1"/>
      <protection locked="0"/>
    </xf>
    <xf numFmtId="165" fontId="0" fillId="0" borderId="0" xfId="1" applyNumberFormat="1" applyFont="1" applyFill="1" applyBorder="1" applyAlignment="1" applyProtection="1">
      <alignment horizontal="right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2" fillId="0" borderId="0" xfId="0" applyFont="1" applyFill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0" fillId="2" borderId="18" xfId="4" applyFill="1" applyBorder="1"/>
    <xf numFmtId="0" fontId="0" fillId="2" borderId="1" xfId="0" applyFill="1" applyBorder="1"/>
    <xf numFmtId="4" fontId="0" fillId="2" borderId="1" xfId="0" applyNumberFormat="1" applyFill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0" fontId="11" fillId="2" borderId="18" xfId="4" applyFont="1" applyFill="1" applyBorder="1"/>
    <xf numFmtId="0" fontId="2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protection locked="0"/>
    </xf>
    <xf numFmtId="165" fontId="0" fillId="3" borderId="0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Protection="1">
      <protection locked="0"/>
    </xf>
    <xf numFmtId="165" fontId="0" fillId="0" borderId="0" xfId="1" applyNumberFormat="1" applyFont="1" applyFill="1" applyBorder="1" applyAlignment="1" applyProtection="1">
      <alignment horizontal="right"/>
      <protection locked="0"/>
    </xf>
    <xf numFmtId="0" fontId="0" fillId="0" borderId="27" xfId="0" applyFont="1" applyFill="1" applyBorder="1" applyAlignment="1" applyProtection="1">
      <alignment horizontal="right" wrapText="1"/>
      <protection locked="0"/>
    </xf>
    <xf numFmtId="9" fontId="0" fillId="0" borderId="25" xfId="2" applyNumberFormat="1" applyFont="1" applyFill="1" applyBorder="1" applyAlignment="1" applyProtection="1">
      <alignment horizontal="right" wrapText="1"/>
      <protection locked="0"/>
    </xf>
    <xf numFmtId="164" fontId="5" fillId="0" borderId="27" xfId="1" applyFont="1" applyFill="1" applyBorder="1" applyAlignment="1" applyProtection="1">
      <alignment horizontal="right" vertical="top" wrapText="1"/>
      <protection locked="0"/>
    </xf>
    <xf numFmtId="164" fontId="5" fillId="0" borderId="25" xfId="1" applyFont="1" applyFill="1" applyBorder="1" applyAlignment="1" applyProtection="1">
      <alignment horizontal="right" vertical="top" wrapText="1"/>
      <protection locked="0"/>
    </xf>
    <xf numFmtId="165" fontId="0" fillId="0" borderId="25" xfId="1" applyNumberFormat="1" applyFont="1" applyFill="1" applyBorder="1" applyAlignment="1" applyProtection="1">
      <alignment horizontal="right" wrapText="1"/>
      <protection locked="0"/>
    </xf>
    <xf numFmtId="165" fontId="6" fillId="0" borderId="27" xfId="1" applyNumberFormat="1" applyFont="1" applyFill="1" applyBorder="1" applyAlignment="1" applyProtection="1">
      <alignment horizontal="right" wrapText="1"/>
      <protection locked="0"/>
    </xf>
    <xf numFmtId="165" fontId="0" fillId="0" borderId="25" xfId="1" applyNumberFormat="1" applyFont="1" applyFill="1" applyBorder="1" applyAlignment="1" applyProtection="1">
      <alignment horizontal="right"/>
      <protection locked="0"/>
    </xf>
    <xf numFmtId="165" fontId="0" fillId="3" borderId="27" xfId="1" applyNumberFormat="1" applyFont="1" applyFill="1" applyBorder="1" applyAlignment="1" applyProtection="1">
      <alignment horizontal="right"/>
      <protection locked="0"/>
    </xf>
    <xf numFmtId="165" fontId="0" fillId="0" borderId="27" xfId="1" applyNumberFormat="1" applyFont="1" applyFill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4" fontId="0" fillId="2" borderId="23" xfId="0" applyNumberFormat="1" applyFill="1" applyBorder="1"/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Protection="1">
      <protection locked="0"/>
    </xf>
    <xf numFmtId="49" fontId="5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 wrapText="1"/>
    </xf>
    <xf numFmtId="0" fontId="19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21" fillId="0" borderId="0" xfId="0" applyFont="1" applyAlignment="1" applyProtection="1">
      <alignment horizontal="center" wrapText="1"/>
      <protection locked="0"/>
    </xf>
    <xf numFmtId="0" fontId="0" fillId="0" borderId="24" xfId="0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16" fillId="0" borderId="0" xfId="0" applyFont="1" applyFill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left" vertical="center" wrapText="1" indent="2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left" vertical="center"/>
      <protection locked="0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9"/>
  <sheetViews>
    <sheetView view="pageBreakPreview" topLeftCell="A10" zoomScaleNormal="100" zoomScaleSheetLayoutView="100" workbookViewId="0">
      <selection activeCell="F19" sqref="F19"/>
    </sheetView>
  </sheetViews>
  <sheetFormatPr defaultColWidth="8.88671875" defaultRowHeight="14.4" x14ac:dyDescent="0.3"/>
  <cols>
    <col min="1" max="1" width="79.5546875" style="20" customWidth="1"/>
    <col min="2" max="2" width="17" style="36" customWidth="1"/>
    <col min="3" max="3" width="17.88671875" style="20" customWidth="1"/>
    <col min="4" max="4" width="16.109375" style="20" customWidth="1"/>
    <col min="5" max="5" width="12.5546875" style="30" bestFit="1" customWidth="1"/>
    <col min="6" max="6" width="11" style="20" bestFit="1" customWidth="1"/>
    <col min="7" max="16384" width="8.88671875" style="21"/>
  </cols>
  <sheetData>
    <row r="1" spans="1:8" ht="18" x14ac:dyDescent="0.35">
      <c r="C1" s="132" t="s">
        <v>93</v>
      </c>
    </row>
    <row r="3" spans="1:8" ht="18" customHeight="1" x14ac:dyDescent="0.35">
      <c r="A3" s="134" t="s">
        <v>48</v>
      </c>
      <c r="B3" s="134"/>
      <c r="C3" s="134"/>
      <c r="D3" s="37"/>
      <c r="E3" s="37"/>
    </row>
    <row r="4" spans="1:8" ht="18" x14ac:dyDescent="0.35">
      <c r="A4" s="134" t="s">
        <v>40</v>
      </c>
      <c r="B4" s="134"/>
      <c r="C4" s="134"/>
      <c r="D4" s="37"/>
      <c r="E4" s="23"/>
      <c r="F4" s="22"/>
    </row>
    <row r="5" spans="1:8" ht="15.6" x14ac:dyDescent="0.3">
      <c r="A5" s="135" t="s">
        <v>51</v>
      </c>
      <c r="B5" s="135"/>
      <c r="C5" s="135"/>
      <c r="D5" s="66"/>
      <c r="E5" s="23"/>
      <c r="F5" s="22"/>
    </row>
    <row r="6" spans="1:8" x14ac:dyDescent="0.3">
      <c r="A6" s="22"/>
      <c r="C6" s="22"/>
      <c r="D6" s="22"/>
      <c r="E6" s="23"/>
      <c r="F6" s="22"/>
    </row>
    <row r="7" spans="1:8" ht="15" customHeight="1" thickBot="1" x14ac:dyDescent="0.35">
      <c r="A7" s="85" t="s">
        <v>33</v>
      </c>
      <c r="B7" s="133"/>
      <c r="C7" s="133"/>
      <c r="D7" s="22"/>
      <c r="E7" s="23"/>
      <c r="F7" s="22"/>
    </row>
    <row r="8" spans="1:8" x14ac:dyDescent="0.3">
      <c r="A8" s="24"/>
      <c r="B8" s="81"/>
      <c r="C8" s="25"/>
      <c r="D8" s="22"/>
      <c r="E8" s="23"/>
      <c r="F8" s="22"/>
    </row>
    <row r="9" spans="1:8" ht="15.6" x14ac:dyDescent="0.3">
      <c r="A9" s="66" t="s">
        <v>7</v>
      </c>
      <c r="C9" s="22"/>
      <c r="D9" s="22"/>
      <c r="E9" s="23"/>
      <c r="F9" s="22"/>
    </row>
    <row r="10" spans="1:8" x14ac:dyDescent="0.3">
      <c r="A10" s="26"/>
      <c r="B10" s="82"/>
      <c r="C10" s="27"/>
      <c r="D10" s="22"/>
      <c r="E10" s="23"/>
      <c r="F10" s="22"/>
    </row>
    <row r="11" spans="1:8" s="29" customFormat="1" ht="15" thickBot="1" x14ac:dyDescent="0.35">
      <c r="A11" s="24" t="s">
        <v>60</v>
      </c>
      <c r="B11" s="104"/>
      <c r="C11" s="99"/>
      <c r="D11" s="28"/>
    </row>
    <row r="12" spans="1:8" s="29" customFormat="1" ht="15" customHeight="1" thickBot="1" x14ac:dyDescent="0.35">
      <c r="A12" s="24" t="s">
        <v>61</v>
      </c>
      <c r="B12" s="105"/>
      <c r="C12" s="100"/>
      <c r="D12" s="28"/>
      <c r="G12" s="28"/>
      <c r="H12" s="28"/>
    </row>
    <row r="13" spans="1:8" s="29" customFormat="1" ht="15" customHeight="1" x14ac:dyDescent="0.3">
      <c r="A13" s="24"/>
      <c r="B13" s="83"/>
      <c r="C13" s="100"/>
      <c r="D13" s="28"/>
      <c r="G13" s="28"/>
      <c r="H13" s="28"/>
    </row>
    <row r="14" spans="1:8" s="29" customFormat="1" ht="15" customHeight="1" x14ac:dyDescent="0.3">
      <c r="A14" s="86" t="s">
        <v>91</v>
      </c>
      <c r="B14" s="83"/>
      <c r="C14" s="101"/>
      <c r="D14" s="28"/>
      <c r="G14" s="28"/>
      <c r="H14" s="28"/>
    </row>
    <row r="15" spans="1:8" ht="15" thickBot="1" x14ac:dyDescent="0.35">
      <c r="A15" s="31" t="s">
        <v>57</v>
      </c>
      <c r="B15" s="106"/>
      <c r="C15" s="102"/>
      <c r="D15" s="29"/>
      <c r="E15" s="32"/>
      <c r="F15" s="21"/>
    </row>
    <row r="16" spans="1:8" ht="15" thickBot="1" x14ac:dyDescent="0.35">
      <c r="A16" s="31" t="s">
        <v>58</v>
      </c>
      <c r="B16" s="107"/>
      <c r="C16" s="102"/>
      <c r="D16" s="29"/>
      <c r="E16" s="32"/>
      <c r="F16" s="21"/>
    </row>
    <row r="17" spans="1:4" s="29" customFormat="1" ht="15" thickBot="1" x14ac:dyDescent="0.35">
      <c r="A17" s="31" t="s">
        <v>59</v>
      </c>
      <c r="B17" s="108"/>
      <c r="C17" s="100"/>
      <c r="D17" s="28"/>
    </row>
    <row r="18" spans="1:4" s="29" customFormat="1" x14ac:dyDescent="0.3">
      <c r="A18" s="31"/>
      <c r="B18" s="84"/>
      <c r="C18" s="100"/>
      <c r="D18" s="28"/>
    </row>
    <row r="19" spans="1:4" s="29" customFormat="1" ht="15.6" x14ac:dyDescent="0.3">
      <c r="A19" s="86" t="s">
        <v>52</v>
      </c>
      <c r="B19" s="84"/>
      <c r="C19" s="100"/>
      <c r="D19" s="28"/>
    </row>
    <row r="20" spans="1:4" s="29" customFormat="1" ht="14.4" customHeight="1" thickBot="1" x14ac:dyDescent="0.35">
      <c r="A20" s="24" t="s">
        <v>53</v>
      </c>
      <c r="B20" s="109"/>
      <c r="C20" s="99"/>
    </row>
    <row r="21" spans="1:4" s="29" customFormat="1" ht="14.4" customHeight="1" thickBot="1" x14ac:dyDescent="0.35">
      <c r="A21" s="24" t="s">
        <v>89</v>
      </c>
      <c r="B21" s="110"/>
      <c r="C21" s="99"/>
    </row>
    <row r="22" spans="1:4" s="29" customFormat="1" ht="14.4" customHeight="1" x14ac:dyDescent="0.3">
      <c r="A22" s="24"/>
      <c r="B22" s="98"/>
      <c r="C22" s="97"/>
    </row>
    <row r="23" spans="1:4" s="29" customFormat="1" ht="14.4" customHeight="1" thickBot="1" x14ac:dyDescent="0.35">
      <c r="A23" s="24" t="s">
        <v>54</v>
      </c>
      <c r="B23" s="112">
        <f>'Supplemental Report'!A20</f>
        <v>0</v>
      </c>
      <c r="C23" s="97"/>
    </row>
    <row r="24" spans="1:4" s="29" customFormat="1" ht="14.4" customHeight="1" thickBot="1" x14ac:dyDescent="0.35">
      <c r="A24" s="24" t="s">
        <v>90</v>
      </c>
      <c r="B24" s="110">
        <f>'Supplemental Report'!F20</f>
        <v>0</v>
      </c>
      <c r="C24" s="97"/>
    </row>
    <row r="25" spans="1:4" s="29" customFormat="1" ht="14.4" customHeight="1" x14ac:dyDescent="0.3">
      <c r="A25" s="24"/>
      <c r="B25" s="103"/>
      <c r="C25" s="97"/>
    </row>
    <row r="26" spans="1:4" s="29" customFormat="1" ht="14.4" customHeight="1" thickBot="1" x14ac:dyDescent="0.35">
      <c r="A26" s="24" t="s">
        <v>55</v>
      </c>
      <c r="B26" s="112">
        <f>'Supplemental Report'!A56</f>
        <v>0</v>
      </c>
      <c r="C26" s="97"/>
    </row>
    <row r="27" spans="1:4" s="29" customFormat="1" ht="14.4" customHeight="1" thickBot="1" x14ac:dyDescent="0.35">
      <c r="A27" s="24" t="s">
        <v>56</v>
      </c>
      <c r="B27" s="110">
        <f>'Supplemental Report'!E56</f>
        <v>0</v>
      </c>
      <c r="C27" s="97"/>
    </row>
    <row r="28" spans="1:4" s="29" customFormat="1" ht="14.4" customHeight="1" x14ac:dyDescent="0.3">
      <c r="A28" s="24"/>
      <c r="B28" s="103"/>
      <c r="C28" s="97"/>
    </row>
    <row r="29" spans="1:4" s="29" customFormat="1" ht="14.4" customHeight="1" thickBot="1" x14ac:dyDescent="0.35">
      <c r="A29" s="87" t="s">
        <v>66</v>
      </c>
      <c r="B29" s="111">
        <f>B20+B23</f>
        <v>0</v>
      </c>
      <c r="C29" s="97"/>
    </row>
    <row r="30" spans="1:4" s="29" customFormat="1" ht="14.4" customHeight="1" thickBot="1" x14ac:dyDescent="0.35">
      <c r="A30" s="87" t="s">
        <v>65</v>
      </c>
      <c r="B30" s="111">
        <f>B21+B24</f>
        <v>0</v>
      </c>
      <c r="C30" s="97"/>
    </row>
    <row r="31" spans="1:4" s="29" customFormat="1" ht="14.4" customHeight="1" x14ac:dyDescent="0.3">
      <c r="A31" s="24"/>
    </row>
    <row r="32" spans="1:4" s="29" customFormat="1" ht="14.4" customHeight="1" x14ac:dyDescent="0.3">
      <c r="A32" s="24"/>
    </row>
    <row r="33" spans="1:6" s="29" customFormat="1" ht="14.4" customHeight="1" x14ac:dyDescent="0.3">
      <c r="A33" s="34"/>
    </row>
    <row r="34" spans="1:6" s="29" customFormat="1" ht="14.4" customHeight="1" x14ac:dyDescent="0.3">
      <c r="A34" s="34"/>
    </row>
    <row r="35" spans="1:6" s="29" customFormat="1" ht="14.4" customHeight="1" x14ac:dyDescent="0.3">
      <c r="A35" s="34"/>
    </row>
    <row r="36" spans="1:6" s="29" customFormat="1" ht="14.4" customHeight="1" x14ac:dyDescent="0.3">
      <c r="A36" s="34"/>
    </row>
    <row r="37" spans="1:6" s="29" customFormat="1" ht="14.4" customHeight="1" x14ac:dyDescent="0.3">
      <c r="A37" s="34"/>
    </row>
    <row r="38" spans="1:6" s="29" customFormat="1" ht="14.4" customHeight="1" x14ac:dyDescent="0.3">
      <c r="A38" s="87"/>
    </row>
    <row r="39" spans="1:6" ht="47.4" customHeight="1" x14ac:dyDescent="0.3">
      <c r="B39" s="32"/>
      <c r="C39" s="21"/>
      <c r="D39" s="21"/>
      <c r="E39" s="21"/>
      <c r="F39" s="21"/>
    </row>
    <row r="40" spans="1:6" x14ac:dyDescent="0.3">
      <c r="B40" s="32"/>
      <c r="C40" s="21"/>
      <c r="D40" s="21"/>
      <c r="E40" s="21"/>
      <c r="F40" s="21"/>
    </row>
    <row r="41" spans="1:6" x14ac:dyDescent="0.3">
      <c r="A41" s="33"/>
      <c r="B41" s="32"/>
      <c r="C41" s="21"/>
      <c r="D41" s="21"/>
      <c r="E41" s="21"/>
      <c r="F41" s="21"/>
    </row>
    <row r="42" spans="1:6" s="29" customFormat="1" ht="14.4" customHeight="1" x14ac:dyDescent="0.3">
      <c r="A42" s="34"/>
    </row>
    <row r="43" spans="1:6" s="29" customFormat="1" ht="15.6" x14ac:dyDescent="0.3">
      <c r="A43" s="87"/>
      <c r="B43" s="35"/>
      <c r="C43" s="28"/>
    </row>
    <row r="44" spans="1:6" x14ac:dyDescent="0.3">
      <c r="B44" s="32"/>
      <c r="C44" s="21"/>
      <c r="D44" s="21"/>
      <c r="E44" s="21"/>
      <c r="F44" s="21"/>
    </row>
    <row r="45" spans="1:6" x14ac:dyDescent="0.3">
      <c r="B45" s="32"/>
      <c r="C45" s="21"/>
      <c r="D45" s="21"/>
      <c r="E45" s="21"/>
      <c r="F45" s="21"/>
    </row>
    <row r="46" spans="1:6" x14ac:dyDescent="0.3">
      <c r="B46" s="32"/>
      <c r="C46" s="21"/>
      <c r="D46" s="21"/>
      <c r="E46" s="21"/>
      <c r="F46" s="21"/>
    </row>
    <row r="47" spans="1:6" x14ac:dyDescent="0.3">
      <c r="B47" s="32"/>
      <c r="C47" s="21"/>
      <c r="D47" s="21"/>
      <c r="E47" s="21"/>
      <c r="F47" s="21"/>
    </row>
    <row r="48" spans="1:6" x14ac:dyDescent="0.3">
      <c r="A48" s="36"/>
      <c r="B48" s="32"/>
      <c r="C48" s="21"/>
      <c r="D48" s="21"/>
      <c r="E48" s="21"/>
      <c r="F48" s="21"/>
    </row>
    <row r="49" spans="3:6" x14ac:dyDescent="0.3">
      <c r="C49" s="21"/>
      <c r="D49" s="21"/>
      <c r="E49" s="32"/>
      <c r="F49" s="21"/>
    </row>
  </sheetData>
  <mergeCells count="4">
    <mergeCell ref="B7:C7"/>
    <mergeCell ref="A3:C3"/>
    <mergeCell ref="A4:C4"/>
    <mergeCell ref="A5:C5"/>
  </mergeCells>
  <pageMargins left="0.9055118110236221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56"/>
  <sheetViews>
    <sheetView showGridLines="0" tabSelected="1" view="pageBreakPreview" topLeftCell="A19" zoomScale="60" zoomScaleNormal="85" workbookViewId="0">
      <selection activeCell="AC34" sqref="AC34"/>
    </sheetView>
  </sheetViews>
  <sheetFormatPr defaultColWidth="8.88671875" defaultRowHeight="14.4" x14ac:dyDescent="0.3"/>
  <cols>
    <col min="1" max="1" width="3.88671875" style="67" customWidth="1"/>
    <col min="2" max="2" width="36.5546875" style="38" bestFit="1" customWidth="1"/>
    <col min="3" max="3" width="38.33203125" style="38" customWidth="1"/>
    <col min="4" max="4" width="10" style="38" customWidth="1"/>
    <col min="5" max="6" width="16.88671875" style="38" customWidth="1"/>
    <col min="7" max="7" width="29.109375" style="38" customWidth="1"/>
    <col min="8" max="8" width="3" style="38" customWidth="1"/>
    <col min="9" max="10" width="35.21875" style="38" hidden="1" customWidth="1"/>
    <col min="11" max="11" width="15.33203125" style="38" hidden="1" customWidth="1"/>
    <col min="12" max="12" width="18.33203125" style="38" hidden="1" customWidth="1"/>
    <col min="13" max="15" width="15.33203125" style="38" hidden="1" customWidth="1"/>
    <col min="16" max="16" width="14.109375" style="38" hidden="1" customWidth="1"/>
    <col min="17" max="17" width="0" style="38" hidden="1" customWidth="1"/>
    <col min="18" max="16384" width="8.88671875" style="38"/>
  </cols>
  <sheetData>
    <row r="1" spans="1:17" ht="18" x14ac:dyDescent="0.3">
      <c r="A1" s="136" t="s">
        <v>92</v>
      </c>
      <c r="B1" s="136"/>
      <c r="C1" s="136"/>
      <c r="D1" s="136"/>
      <c r="E1" s="136"/>
      <c r="F1" s="136"/>
      <c r="G1" s="136"/>
    </row>
    <row r="2" spans="1:17" ht="15" thickBot="1" x14ac:dyDescent="0.35"/>
    <row r="3" spans="1:17" ht="15" thickBot="1" x14ac:dyDescent="0.35">
      <c r="A3" s="153" t="s">
        <v>49</v>
      </c>
      <c r="B3" s="139"/>
      <c r="C3" s="139"/>
      <c r="D3" s="139"/>
      <c r="E3" s="139"/>
      <c r="F3" s="139"/>
      <c r="G3" s="140"/>
      <c r="I3" s="39"/>
      <c r="J3" s="39"/>
      <c r="K3" s="40"/>
      <c r="L3" s="40"/>
      <c r="M3" s="40"/>
      <c r="N3" s="40"/>
      <c r="O3" s="40"/>
      <c r="P3" s="40"/>
      <c r="Q3" s="40"/>
    </row>
    <row r="4" spans="1:17" s="95" customFormat="1" ht="57.6" x14ac:dyDescent="0.3">
      <c r="A4" s="154" t="s">
        <v>41</v>
      </c>
      <c r="B4" s="117" t="s">
        <v>34</v>
      </c>
      <c r="C4" s="116" t="s">
        <v>25</v>
      </c>
      <c r="D4" s="116" t="s">
        <v>64</v>
      </c>
      <c r="E4" s="116" t="s">
        <v>43</v>
      </c>
      <c r="F4" s="116" t="s">
        <v>46</v>
      </c>
      <c r="G4" s="94" t="s">
        <v>45</v>
      </c>
      <c r="I4" s="95" t="s">
        <v>20</v>
      </c>
      <c r="J4" s="95" t="s">
        <v>28</v>
      </c>
      <c r="K4" s="95" t="s">
        <v>21</v>
      </c>
      <c r="L4" s="95" t="s">
        <v>23</v>
      </c>
      <c r="M4" s="95" t="s">
        <v>24</v>
      </c>
      <c r="N4" s="95" t="s">
        <v>26</v>
      </c>
      <c r="O4" s="95" t="s">
        <v>27</v>
      </c>
      <c r="P4" s="96" t="s">
        <v>22</v>
      </c>
    </row>
    <row r="5" spans="1:17" ht="16.2" customHeight="1" x14ac:dyDescent="0.3">
      <c r="A5" s="155"/>
      <c r="B5" s="88"/>
      <c r="C5" s="89"/>
      <c r="D5" s="89"/>
      <c r="E5" s="90"/>
      <c r="F5" s="65">
        <f>(IF(D5=0,E5*0,IF(D5=2,E5*0,IF(D5=3,E5*0.4,IF(D5=4,E5*50%,IF(D5=5,E5*0.6,IF(D5=6,E5*0.7,IF(D5=7,E5*0.8,IF(D5=8,E5*0.9,IF(D5=9,E5*1,IF(D5=10,E5*1,IF(D5=11,E5*1,IF(D5=12,E5*1,IF(D5=1,E5*0))))))))))))))*'Form 1.0'!$B$12*0.65</f>
        <v>0</v>
      </c>
      <c r="G5" s="44"/>
      <c r="H5" s="45"/>
      <c r="I5" s="46" t="s">
        <v>29</v>
      </c>
      <c r="J5" s="38" t="e">
        <f>VLOOKUP(I5,#REF!,2,FALSE)</f>
        <v>#REF!</v>
      </c>
      <c r="K5" s="47" t="e">
        <f>VLOOKUP(I5,#REF!,5,FALSE)</f>
        <v>#REF!</v>
      </c>
      <c r="L5" s="48" t="e">
        <f>VLOOKUP(I5,#REF!,9,FALSE)</f>
        <v>#REF!</v>
      </c>
      <c r="M5" s="49" t="e">
        <f>12-MONTH(L5)</f>
        <v>#REF!</v>
      </c>
      <c r="N5" s="45" t="e">
        <f>IF(M5=9,100%,IF(M5=10,100%,IF(M5=11,100%,IF(M5=12,100%,IF(M5=8,90%,IF(M5=7,80%,IF(M5=6,70%,IF(M5=5,60%,IF(M5=4,50%,IF(M5=3,40%,IF(M5=2,0,IF(M5=1,0,IF(M5=0,0)))))))))))))</f>
        <v>#REF!</v>
      </c>
      <c r="O5" s="45" t="e">
        <f>IF(N5&gt;0,K5*N5*#REF!,0)</f>
        <v>#REF!</v>
      </c>
      <c r="P5" s="50" t="e">
        <f t="shared" ref="P5:P11" si="0">F5-O5</f>
        <v>#REF!</v>
      </c>
    </row>
    <row r="6" spans="1:17" ht="16.2" customHeight="1" x14ac:dyDescent="0.3">
      <c r="A6" s="156"/>
      <c r="B6" s="88"/>
      <c r="C6" s="89"/>
      <c r="D6" s="91"/>
      <c r="E6" s="92"/>
      <c r="F6" s="65">
        <f>(IF(D6=0,E6*0,IF(D6=2,E6*0,IF(D6=3,E6*0.4,IF(D6=4,E6*50%,IF(D6=5,E6*0.6,IF(D6=6,E6*0.7,IF(D6=7,E6*0.8,IF(D6=8,E6*0.9,IF(D6=9,E6*1,IF(D6=10,E6*1,IF(D6=11,E6*1,IF(D6=12,E6*1,IF(D6=1,E6*0))))))))))))))*'Form 1.0'!$B$12*0.65</f>
        <v>0</v>
      </c>
      <c r="G6" s="44"/>
      <c r="H6" s="45"/>
      <c r="I6" s="46" t="s">
        <v>30</v>
      </c>
      <c r="J6" s="38" t="e">
        <f>VLOOKUP(I6,#REF!,2,FALSE)</f>
        <v>#REF!</v>
      </c>
      <c r="K6" s="47" t="e">
        <f>VLOOKUP(I6,#REF!,5,FALSE)</f>
        <v>#REF!</v>
      </c>
      <c r="L6" s="48" t="e">
        <f>VLOOKUP(I6,#REF!,9,FALSE)</f>
        <v>#REF!</v>
      </c>
      <c r="M6" s="49" t="e">
        <f>12-MONTH(L6)</f>
        <v>#REF!</v>
      </c>
      <c r="N6" s="45" t="e">
        <f t="shared" ref="N6:N11" si="1">IF(M6=9,100%,IF(M6=10,100%,IF(M6=11,100%,IF(M6=12,100%,IF(M6=8,90%,IF(M6=7,80%,IF(M6=6,70%,IF(M6=5,60%,IF(M6=4,50%,IF(M6=3,40%,IF(M6=2,0,IF(M6=1,0,IF(M6=0,0)))))))))))))</f>
        <v>#REF!</v>
      </c>
      <c r="O6" s="45" t="e">
        <f>IF(N6&gt;0,K6*N6*#REF!,0)</f>
        <v>#REF!</v>
      </c>
      <c r="P6" s="50" t="e">
        <f t="shared" si="0"/>
        <v>#REF!</v>
      </c>
    </row>
    <row r="7" spans="1:17" ht="16.2" customHeight="1" x14ac:dyDescent="0.3">
      <c r="A7" s="156"/>
      <c r="B7" s="88"/>
      <c r="C7" s="89"/>
      <c r="D7" s="91"/>
      <c r="E7" s="92"/>
      <c r="F7" s="65">
        <f>(IF(D7=0,E7*0,IF(D7=2,E7*0,IF(D7=3,E7*0.4,IF(D7=4,E7*50%,IF(D7=5,E7*0.6,IF(D7=6,E7*0.7,IF(D7=7,E7*0.8,IF(D7=8,E7*0.9,IF(D7=9,E7*1,IF(D7=10,E7*1,IF(D7=11,E7*1,IF(D7=12,E7*1,IF(D7=1,E7*0))))))))))))))*'Form 1.0'!$B$12*0.65</f>
        <v>0</v>
      </c>
      <c r="G7" s="44"/>
      <c r="H7" s="45"/>
      <c r="I7" s="46" t="s">
        <v>31</v>
      </c>
      <c r="J7" s="38" t="e">
        <f>VLOOKUP(I7,#REF!,2,FALSE)</f>
        <v>#REF!</v>
      </c>
      <c r="K7" s="47" t="e">
        <f>VLOOKUP(I7,#REF!,5,FALSE)</f>
        <v>#REF!</v>
      </c>
      <c r="L7" s="48" t="e">
        <f>VLOOKUP(I7,#REF!,9,FALSE)</f>
        <v>#REF!</v>
      </c>
      <c r="M7" s="49" t="e">
        <f>12-MONTH(L7)</f>
        <v>#REF!</v>
      </c>
      <c r="N7" s="45" t="e">
        <f t="shared" si="1"/>
        <v>#REF!</v>
      </c>
      <c r="O7" s="45" t="e">
        <f>IF(N7&gt;0,K7*N7*#REF!,0)</f>
        <v>#REF!</v>
      </c>
      <c r="P7" s="50" t="e">
        <f t="shared" si="0"/>
        <v>#REF!</v>
      </c>
    </row>
    <row r="8" spans="1:17" ht="16.2" customHeight="1" x14ac:dyDescent="0.3">
      <c r="A8" s="156"/>
      <c r="B8" s="88"/>
      <c r="C8" s="89"/>
      <c r="D8" s="89"/>
      <c r="E8" s="90"/>
      <c r="F8" s="65">
        <f>(IF(D8=0,E8*0,IF(D8=2,E8*0,IF(D8=3,E8*0.4,IF(D8=4,E8*50%,IF(D8=5,E8*0.6,IF(D8=6,E8*0.7,IF(D8=7,E8*0.8,IF(D8=8,E8*0.9,IF(D8=9,E8*1,IF(D8=10,E8*1,IF(D8=11,E8*1,IF(D8=12,E8*1,IF(D8=1,E8*0))))))))))))))*'Form 1.0'!$B$12*0.65</f>
        <v>0</v>
      </c>
      <c r="G8" s="44"/>
      <c r="H8" s="45"/>
      <c r="I8" s="46" t="s">
        <v>32</v>
      </c>
      <c r="J8" s="38" t="e">
        <f>VLOOKUP(I8,#REF!,2,FALSE)</f>
        <v>#REF!</v>
      </c>
      <c r="K8" s="47" t="e">
        <f>VLOOKUP(I8,#REF!,5,FALSE)</f>
        <v>#REF!</v>
      </c>
      <c r="L8" s="48" t="e">
        <f>VLOOKUP(I8,#REF!,9,FALSE)</f>
        <v>#REF!</v>
      </c>
      <c r="M8" s="49" t="e">
        <f t="shared" ref="M8:M11" si="2">12-MONTH(L8)</f>
        <v>#REF!</v>
      </c>
      <c r="N8" s="45" t="e">
        <f t="shared" si="1"/>
        <v>#REF!</v>
      </c>
      <c r="O8" s="45" t="e">
        <f>IF(N8&gt;0,K8*N8*#REF!,0)</f>
        <v>#REF!</v>
      </c>
      <c r="P8" s="50" t="e">
        <f t="shared" si="0"/>
        <v>#REF!</v>
      </c>
    </row>
    <row r="9" spans="1:17" ht="16.2" customHeight="1" x14ac:dyDescent="0.3">
      <c r="A9" s="156"/>
      <c r="B9" s="93"/>
      <c r="C9" s="89"/>
      <c r="D9" s="89"/>
      <c r="E9" s="90"/>
      <c r="F9" s="65">
        <f>(IF(D9=0,E9*0,IF(D9=2,E9*0,IF(D9=3,E9*0.4,IF(D9=4,E9*50%,IF(D9=5,E9*0.6,IF(D9=6,E9*0.7,IF(D9=7,E9*0.8,IF(D9=8,E9*0.9,IF(D9=9,E9*1,IF(D9=10,E9*1,IF(D9=11,E9*1,IF(D9=12,E9*1,IF(D9=1,E9*0))))))))))))))*'Form 1.0'!$B$12*0.65</f>
        <v>0</v>
      </c>
      <c r="G9" s="44"/>
      <c r="H9" s="45"/>
      <c r="I9" s="52"/>
      <c r="J9" s="38" t="e">
        <f>VLOOKUP(I9,#REF!,2,FALSE)</f>
        <v>#REF!</v>
      </c>
      <c r="K9" s="38" t="e">
        <f>VLOOKUP(I9,#REF!,5,FALSE)</f>
        <v>#REF!</v>
      </c>
      <c r="L9" s="48" t="e">
        <f>VLOOKUP(I9,#REF!,9,FALSE)</f>
        <v>#REF!</v>
      </c>
      <c r="M9" s="49" t="e">
        <f t="shared" si="2"/>
        <v>#REF!</v>
      </c>
      <c r="N9" s="45" t="e">
        <f t="shared" si="1"/>
        <v>#REF!</v>
      </c>
      <c r="O9" s="45" t="e">
        <f>IF(N9&gt;0,K9*N9*#REF!,0)</f>
        <v>#REF!</v>
      </c>
      <c r="P9" s="50" t="e">
        <f t="shared" si="0"/>
        <v>#REF!</v>
      </c>
    </row>
    <row r="10" spans="1:17" ht="16.2" customHeight="1" x14ac:dyDescent="0.3">
      <c r="A10" s="156"/>
      <c r="B10" s="93"/>
      <c r="C10" s="89"/>
      <c r="D10" s="89"/>
      <c r="E10" s="90"/>
      <c r="F10" s="65">
        <f>(IF(D10=0,E10*0,IF(D10=2,E10*0,IF(D10=3,E10*0.4,IF(D10=4,E10*50%,IF(D10=5,E10*0.6,IF(D10=6,E10*0.7,IF(D10=7,E10*0.8,IF(D10=8,E10*0.9,IF(D10=9,E10*1,IF(D10=10,E10*1,IF(D10=11,E10*1,IF(D10=12,E10*1,IF(D10=1,E10*0))))))))))))))*'Form 1.0'!$B$12*0.65</f>
        <v>0</v>
      </c>
      <c r="G10" s="53"/>
      <c r="H10" s="45"/>
      <c r="I10" s="46"/>
      <c r="J10" s="38" t="e">
        <f>VLOOKUP(I10,#REF!,2,FALSE)</f>
        <v>#REF!</v>
      </c>
      <c r="K10" s="38" t="e">
        <f>VLOOKUP(I10,#REF!,5,FALSE)</f>
        <v>#REF!</v>
      </c>
      <c r="L10" s="48" t="e">
        <f>VLOOKUP(I10,#REF!,9,FALSE)</f>
        <v>#REF!</v>
      </c>
      <c r="M10" s="49" t="e">
        <f t="shared" si="2"/>
        <v>#REF!</v>
      </c>
      <c r="N10" s="45" t="e">
        <f t="shared" si="1"/>
        <v>#REF!</v>
      </c>
      <c r="O10" s="45" t="e">
        <f>IF(N10&gt;0,K10*N10*#REF!,0)</f>
        <v>#REF!</v>
      </c>
      <c r="P10" s="50" t="e">
        <f t="shared" si="0"/>
        <v>#REF!</v>
      </c>
    </row>
    <row r="11" spans="1:17" ht="16.2" customHeight="1" x14ac:dyDescent="0.3">
      <c r="A11" s="156"/>
      <c r="B11" s="93"/>
      <c r="C11" s="89"/>
      <c r="D11" s="89"/>
      <c r="E11" s="90"/>
      <c r="F11" s="65">
        <f>(IF(D11=0,E11*0,IF(D11=2,E11*0,IF(D11=3,E11*0.4,IF(D11=4,E11*50%,IF(D11=5,E11*0.6,IF(D11=6,E11*0.7,IF(D11=7,E11*0.8,IF(D11=8,E11*0.9,IF(D11=9,E11*1,IF(D11=10,E11*1,IF(D11=11,E11*1,IF(D11=12,E11*1,IF(D11=1,E11*0))))))))))))))*'Form 1.0'!$B$12*0.65</f>
        <v>0</v>
      </c>
      <c r="G11" s="44"/>
      <c r="H11" s="45"/>
      <c r="J11" s="38" t="e">
        <f>VLOOKUP(I11,#REF!,2,FALSE)</f>
        <v>#REF!</v>
      </c>
      <c r="K11" s="38" t="e">
        <f>VLOOKUP(I11,#REF!,5,FALSE)</f>
        <v>#REF!</v>
      </c>
      <c r="L11" s="48" t="e">
        <f>VLOOKUP(I11,#REF!,9,FALSE)</f>
        <v>#REF!</v>
      </c>
      <c r="M11" s="49" t="e">
        <f t="shared" si="2"/>
        <v>#REF!</v>
      </c>
      <c r="N11" s="45" t="e">
        <f t="shared" si="1"/>
        <v>#REF!</v>
      </c>
      <c r="O11" s="45" t="e">
        <f>IF(N11&gt;0,K11*N11*#REF!,0)</f>
        <v>#REF!</v>
      </c>
      <c r="P11" s="50" t="e">
        <f t="shared" si="0"/>
        <v>#REF!</v>
      </c>
    </row>
    <row r="12" spans="1:17" ht="16.2" customHeight="1" x14ac:dyDescent="0.3">
      <c r="A12" s="156"/>
      <c r="B12" s="93"/>
      <c r="C12" s="89"/>
      <c r="D12" s="89"/>
      <c r="E12" s="89"/>
      <c r="F12" s="65">
        <f>(IF(D12=0,E12*0,IF(D12=2,E12*0,IF(D12=3,E12*0.4,IF(D12=4,E12*50%,IF(D12=5,E12*0.6,IF(D12=6,E12*0.7,IF(D12=7,E12*0.8,IF(D12=8,E12*0.9,IF(D12=9,E12*1,IF(D12=10,E12*1,IF(D12=11,E12*1,IF(D12=12,E12*1,IF(D12=1,E12*0))))))))))))))*'Form 1.0'!$B$12*0.65</f>
        <v>0</v>
      </c>
      <c r="G12" s="44"/>
      <c r="H12" s="45"/>
      <c r="I12" s="47"/>
      <c r="L12" s="48"/>
      <c r="M12" s="49"/>
      <c r="N12" s="45"/>
      <c r="O12" s="45"/>
      <c r="P12" s="50"/>
    </row>
    <row r="13" spans="1:17" ht="16.2" customHeight="1" x14ac:dyDescent="0.3">
      <c r="A13" s="156"/>
      <c r="B13" s="51"/>
      <c r="C13" s="42"/>
      <c r="D13" s="42"/>
      <c r="E13" s="54"/>
      <c r="F13" s="65">
        <f>(IF(D13=0,E13*0,IF(D13=2,E13*0,IF(D13=3,E13*0.4,IF(D13=4,E13*50%,IF(D13=5,E13*0.6,IF(D13=6,E13*0.7,IF(D13=7,E13*0.8,IF(D13=8,E13*0.9,IF(D13=9,E13*1,IF(D13=10,E13*1,IF(D13=11,E13*1,IF(D13=12,E13*1,IF(D13=1,E13*0))))))))))))))*'Form 1.0'!$B$12*0.65</f>
        <v>0</v>
      </c>
      <c r="G13" s="44"/>
      <c r="H13" s="45"/>
      <c r="L13" s="48"/>
      <c r="M13" s="49"/>
      <c r="N13" s="45"/>
      <c r="O13" s="45"/>
      <c r="P13" s="50"/>
    </row>
    <row r="14" spans="1:17" ht="16.2" customHeight="1" x14ac:dyDescent="0.3">
      <c r="A14" s="156"/>
      <c r="B14" s="51"/>
      <c r="C14" s="42"/>
      <c r="D14" s="42"/>
      <c r="E14" s="54"/>
      <c r="F14" s="65">
        <f>(IF(D14=0,E14*0,IF(D14=2,E14*0,IF(D14=3,E14*0.4,IF(D14=4,E14*50%,IF(D14=5,E14*0.6,IF(D14=6,E14*0.7,IF(D14=7,E14*0.8,IF(D14=8,E14*0.9,IF(D14=9,E14*1,IF(D14=10,E14*1,IF(D14=11,E14*1,IF(D14=12,E14*1,IF(D14=1,E14*0))))))))))))))*'Form 1.0'!$B$12*0.65</f>
        <v>0</v>
      </c>
      <c r="G14" s="44"/>
      <c r="H14" s="45"/>
      <c r="L14" s="48"/>
      <c r="M14" s="49"/>
      <c r="N14" s="45"/>
      <c r="O14" s="45"/>
      <c r="P14" s="50"/>
    </row>
    <row r="15" spans="1:17" ht="16.2" customHeight="1" x14ac:dyDescent="0.3">
      <c r="A15" s="156"/>
      <c r="B15" s="51"/>
      <c r="C15" s="42"/>
      <c r="D15" s="42"/>
      <c r="E15" s="54"/>
      <c r="F15" s="65">
        <f>(IF(D15=0,E15*0,IF(D15=2,E15*0,IF(D15=3,E15*0.4,IF(D15=4,E15*50%,IF(D15=5,E15*0.6,IF(D15=6,E15*0.7,IF(D15=7,E15*0.8,IF(D15=8,E15*0.9,IF(D15=9,E15*1,IF(D15=10,E15*1,IF(D15=11,E15*1,IF(D15=12,E15*1,IF(D15=1,E15*0))))))))))))))*'Form 1.0'!$B$12*0.65</f>
        <v>0</v>
      </c>
      <c r="G15" s="44"/>
      <c r="H15" s="45"/>
      <c r="L15" s="48"/>
      <c r="M15" s="49"/>
      <c r="N15" s="45"/>
      <c r="O15" s="45"/>
      <c r="P15" s="50"/>
    </row>
    <row r="16" spans="1:17" ht="16.2" customHeight="1" x14ac:dyDescent="0.3">
      <c r="A16" s="156"/>
      <c r="B16" s="51"/>
      <c r="C16" s="42"/>
      <c r="D16" s="42"/>
      <c r="E16" s="54"/>
      <c r="F16" s="65">
        <f>(IF(D16=0,E16*0,IF(D16=2,E16*0,IF(D16=3,E16*0.4,IF(D16=4,E16*50%,IF(D16=5,E16*0.6,IF(D16=6,E16*0.7,IF(D16=7,E16*0.8,IF(D16=8,E16*0.9,IF(D16=9,E16*1,IF(D16=10,E16*1,IF(D16=11,E16*1,IF(D16=12,E16*1,IF(D16=1,E16*0))))))))))))))*'Form 1.0'!$B$12*0.65</f>
        <v>0</v>
      </c>
      <c r="G16" s="44"/>
      <c r="H16" s="45"/>
      <c r="L16" s="48"/>
      <c r="M16" s="49"/>
      <c r="N16" s="45"/>
      <c r="O16" s="45"/>
      <c r="P16" s="50"/>
    </row>
    <row r="17" spans="1:16" ht="16.2" customHeight="1" x14ac:dyDescent="0.3">
      <c r="A17" s="156"/>
      <c r="B17" s="55"/>
      <c r="C17" s="56"/>
      <c r="D17" s="56"/>
      <c r="E17" s="57"/>
      <c r="F17" s="65">
        <f>(IF(D17=0,E17*0,IF(D17=2,E17*0,IF(D17=3,E17*0.4,IF(D17=4,E17*50%,IF(D17=5,E17*0.6,IF(D17=6,E17*0.7,IF(D17=7,E17*0.8,IF(D17=8,E17*0.9,IF(D17=9,E17*1,IF(D17=10,E17*1,IF(D17=11,E17*1,IF(D17=12,E17*1,IF(D17=1,E17*0))))))))))))))*'Form 1.0'!$B$12*0.65</f>
        <v>0</v>
      </c>
      <c r="G17" s="58"/>
      <c r="H17" s="45"/>
      <c r="L17" s="48"/>
      <c r="M17" s="49"/>
      <c r="N17" s="45"/>
      <c r="O17" s="45"/>
      <c r="P17" s="50"/>
    </row>
    <row r="18" spans="1:16" ht="16.2" customHeight="1" x14ac:dyDescent="0.3">
      <c r="A18" s="156"/>
      <c r="B18" s="51"/>
      <c r="C18" s="42"/>
      <c r="D18" s="42"/>
      <c r="E18" s="54"/>
      <c r="F18" s="65">
        <f>(IF(D18=0,E18*0,IF(D18=2,E18*0,IF(D18=3,E18*0.4,IF(D18=4,E18*50%,IF(D18=5,E18*0.6,IF(D18=6,E18*0.7,IF(D18=7,E18*0.8,IF(D18=8,E18*0.9,IF(D18=9,E18*1,IF(D18=10,E18*1,IF(D18=11,E18*1,IF(D18=12,E18*1,IF(D18=1,E18*0))))))))))))))*'Form 1.0'!$B$12*0.65</f>
        <v>0</v>
      </c>
      <c r="G18" s="44"/>
      <c r="H18" s="45"/>
      <c r="L18" s="48"/>
      <c r="M18" s="49"/>
      <c r="N18" s="45"/>
      <c r="O18" s="45"/>
      <c r="P18" s="50"/>
    </row>
    <row r="19" spans="1:16" ht="16.2" customHeight="1" thickBot="1" x14ac:dyDescent="0.35">
      <c r="A19" s="156"/>
      <c r="B19" s="55"/>
      <c r="C19" s="56"/>
      <c r="D19" s="56"/>
      <c r="E19" s="57"/>
      <c r="F19" s="65">
        <f>(IF(D19=0,E19*0,IF(D19=2,E19*0,IF(D19=3,E19*0.4,IF(D19=4,E19*50%,IF(D19=5,E19*0.6,IF(D19=6,E19*0.7,IF(D19=7,E19*0.8,IF(D19=8,E19*0.9,IF(D19=9,E19*1,IF(D19=10,E19*1,IF(D19=11,E19*1,IF(D19=12,E19*1,IF(D19=1,E19*0))))))))))))))*'Form 1.0'!$B$12*0.65</f>
        <v>0</v>
      </c>
      <c r="G19" s="58"/>
      <c r="H19" s="45"/>
      <c r="L19" s="48"/>
      <c r="M19" s="49"/>
      <c r="N19" s="45"/>
      <c r="O19" s="45"/>
      <c r="P19" s="50"/>
    </row>
    <row r="20" spans="1:16" ht="16.2" customHeight="1" thickBot="1" x14ac:dyDescent="0.35">
      <c r="A20" s="157">
        <f>COUNT(A5:A19)</f>
        <v>0</v>
      </c>
      <c r="B20" s="137"/>
      <c r="C20" s="137"/>
      <c r="D20" s="137"/>
      <c r="E20" s="64"/>
      <c r="F20" s="64">
        <f>SUM(F5:F19)</f>
        <v>0</v>
      </c>
      <c r="G20" s="59"/>
      <c r="H20" s="45"/>
      <c r="L20" s="48"/>
      <c r="M20" s="49"/>
      <c r="N20" s="45"/>
      <c r="O20" s="45"/>
      <c r="P20" s="50"/>
    </row>
    <row r="21" spans="1:16" s="40" customFormat="1" x14ac:dyDescent="0.3">
      <c r="A21" s="74"/>
      <c r="B21" s="75"/>
      <c r="C21" s="75"/>
      <c r="D21" s="75"/>
      <c r="E21" s="73"/>
      <c r="F21" s="73"/>
      <c r="G21" s="76"/>
      <c r="H21" s="76"/>
      <c r="L21" s="77"/>
      <c r="M21" s="78"/>
      <c r="N21" s="76"/>
      <c r="O21" s="76"/>
      <c r="P21" s="79"/>
    </row>
    <row r="22" spans="1:16" s="40" customFormat="1" x14ac:dyDescent="0.3">
      <c r="A22" s="74"/>
      <c r="B22" s="75"/>
      <c r="C22" s="75"/>
      <c r="D22" s="75"/>
      <c r="E22" s="73"/>
      <c r="F22" s="73"/>
      <c r="G22" s="76"/>
      <c r="H22" s="76"/>
      <c r="L22" s="77"/>
      <c r="M22" s="78"/>
      <c r="N22" s="76"/>
      <c r="O22" s="76"/>
      <c r="P22" s="79"/>
    </row>
    <row r="23" spans="1:16" s="40" customFormat="1" ht="15" thickBot="1" x14ac:dyDescent="0.35">
      <c r="A23" s="41"/>
      <c r="B23" s="41"/>
      <c r="C23" s="41"/>
      <c r="D23" s="41"/>
      <c r="E23" s="41"/>
      <c r="F23" s="41"/>
      <c r="G23" s="41"/>
      <c r="I23" s="39"/>
      <c r="J23" s="39"/>
    </row>
    <row r="24" spans="1:16" s="40" customFormat="1" ht="15" customHeight="1" thickBot="1" x14ac:dyDescent="0.35">
      <c r="A24" s="153" t="s">
        <v>44</v>
      </c>
      <c r="B24" s="139"/>
      <c r="C24" s="139"/>
      <c r="D24" s="139"/>
      <c r="E24" s="139"/>
      <c r="F24" s="140"/>
      <c r="G24" s="41"/>
      <c r="I24" s="39"/>
      <c r="J24" s="39"/>
    </row>
    <row r="25" spans="1:16" s="95" customFormat="1" ht="45" customHeight="1" thickBot="1" x14ac:dyDescent="0.35">
      <c r="A25" s="158" t="s">
        <v>41</v>
      </c>
      <c r="B25" s="117" t="s">
        <v>34</v>
      </c>
      <c r="C25" s="116" t="s">
        <v>25</v>
      </c>
      <c r="D25" s="113" t="s">
        <v>64</v>
      </c>
      <c r="E25" s="115" t="s">
        <v>39</v>
      </c>
      <c r="F25" s="118" t="s">
        <v>47</v>
      </c>
      <c r="N25" s="96"/>
    </row>
    <row r="26" spans="1:16" ht="16.2" customHeight="1" x14ac:dyDescent="0.3">
      <c r="A26" s="159"/>
      <c r="B26" s="60"/>
      <c r="C26" s="61"/>
      <c r="D26" s="61"/>
      <c r="E26" s="114"/>
      <c r="F26" s="160" t="s">
        <v>42</v>
      </c>
      <c r="J26" s="48"/>
      <c r="K26" s="49"/>
      <c r="L26" s="45"/>
      <c r="M26" s="45"/>
      <c r="N26" s="50"/>
    </row>
    <row r="27" spans="1:16" ht="16.2" customHeight="1" x14ac:dyDescent="0.3">
      <c r="A27" s="156"/>
      <c r="B27" s="62"/>
      <c r="C27" s="42"/>
      <c r="D27" s="42"/>
      <c r="E27" s="92"/>
      <c r="F27" s="161"/>
      <c r="J27" s="48"/>
      <c r="K27" s="49"/>
      <c r="L27" s="45"/>
      <c r="M27" s="45"/>
      <c r="N27" s="50"/>
    </row>
    <row r="28" spans="1:16" ht="16.2" customHeight="1" x14ac:dyDescent="0.3">
      <c r="A28" s="156"/>
      <c r="B28" s="62"/>
      <c r="C28" s="42"/>
      <c r="D28" s="42"/>
      <c r="E28" s="92"/>
      <c r="F28" s="161"/>
      <c r="J28" s="48"/>
      <c r="K28" s="49"/>
      <c r="L28" s="45"/>
      <c r="M28" s="45"/>
      <c r="N28" s="50"/>
    </row>
    <row r="29" spans="1:16" ht="16.2" customHeight="1" x14ac:dyDescent="0.3">
      <c r="A29" s="156"/>
      <c r="B29" s="62"/>
      <c r="C29" s="42"/>
      <c r="D29" s="42"/>
      <c r="E29" s="90"/>
      <c r="F29" s="161"/>
      <c r="J29" s="48"/>
      <c r="K29" s="49"/>
      <c r="L29" s="45"/>
      <c r="M29" s="45"/>
      <c r="N29" s="50"/>
    </row>
    <row r="30" spans="1:16" ht="16.2" customHeight="1" thickBot="1" x14ac:dyDescent="0.35">
      <c r="A30" s="156"/>
      <c r="B30" s="68"/>
      <c r="C30" s="56"/>
      <c r="D30" s="56"/>
      <c r="E30" s="90"/>
      <c r="F30" s="162"/>
      <c r="J30" s="48"/>
      <c r="K30" s="49"/>
      <c r="L30" s="45"/>
      <c r="M30" s="45"/>
      <c r="N30" s="50"/>
    </row>
    <row r="31" spans="1:16" ht="16.2" customHeight="1" thickBot="1" x14ac:dyDescent="0.35">
      <c r="A31" s="157">
        <f>COUNT(A26:A30)</f>
        <v>0</v>
      </c>
      <c r="B31" s="137"/>
      <c r="C31" s="137"/>
      <c r="D31" s="137"/>
      <c r="E31" s="64">
        <f>SUM(E26:E30)</f>
        <v>0</v>
      </c>
      <c r="F31" s="59"/>
      <c r="J31" s="48"/>
      <c r="K31" s="49"/>
      <c r="L31" s="45"/>
      <c r="M31" s="45"/>
      <c r="N31" s="50"/>
    </row>
    <row r="32" spans="1:16" ht="16.2" customHeight="1" x14ac:dyDescent="0.3">
      <c r="A32" s="159"/>
      <c r="B32" s="60"/>
      <c r="C32" s="61"/>
      <c r="D32" s="127" t="s">
        <v>62</v>
      </c>
      <c r="E32" s="90"/>
      <c r="F32" s="160" t="s">
        <v>35</v>
      </c>
      <c r="J32" s="48"/>
      <c r="K32" s="49"/>
      <c r="L32" s="45"/>
      <c r="M32" s="45"/>
      <c r="N32" s="50"/>
    </row>
    <row r="33" spans="1:14" ht="16.2" customHeight="1" x14ac:dyDescent="0.3">
      <c r="A33" s="156"/>
      <c r="B33" s="62"/>
      <c r="C33" s="42"/>
      <c r="D33" s="128" t="s">
        <v>62</v>
      </c>
      <c r="E33" s="92"/>
      <c r="F33" s="161"/>
      <c r="J33" s="48"/>
      <c r="K33" s="49"/>
      <c r="L33" s="45"/>
      <c r="M33" s="45"/>
      <c r="N33" s="50"/>
    </row>
    <row r="34" spans="1:14" ht="16.2" customHeight="1" x14ac:dyDescent="0.3">
      <c r="A34" s="156"/>
      <c r="B34" s="62"/>
      <c r="C34" s="42"/>
      <c r="D34" s="128" t="s">
        <v>62</v>
      </c>
      <c r="E34" s="92"/>
      <c r="F34" s="161"/>
      <c r="J34" s="48"/>
      <c r="K34" s="49"/>
      <c r="L34" s="45"/>
      <c r="M34" s="45"/>
      <c r="N34" s="50"/>
    </row>
    <row r="35" spans="1:14" ht="16.2" customHeight="1" x14ac:dyDescent="0.3">
      <c r="A35" s="156"/>
      <c r="B35" s="62"/>
      <c r="C35" s="42"/>
      <c r="D35" s="128" t="s">
        <v>62</v>
      </c>
      <c r="E35" s="90"/>
      <c r="F35" s="161"/>
      <c r="J35" s="48"/>
      <c r="K35" s="49"/>
      <c r="L35" s="45"/>
      <c r="M35" s="45"/>
      <c r="N35" s="50"/>
    </row>
    <row r="36" spans="1:14" ht="16.2" customHeight="1" thickBot="1" x14ac:dyDescent="0.35">
      <c r="A36" s="156"/>
      <c r="B36" s="68"/>
      <c r="C36" s="56"/>
      <c r="D36" s="129" t="s">
        <v>62</v>
      </c>
      <c r="E36" s="90"/>
      <c r="F36" s="162"/>
      <c r="J36" s="48"/>
      <c r="K36" s="49"/>
      <c r="L36" s="45"/>
      <c r="M36" s="45"/>
      <c r="N36" s="50"/>
    </row>
    <row r="37" spans="1:14" ht="16.2" customHeight="1" thickBot="1" x14ac:dyDescent="0.35">
      <c r="A37" s="157">
        <f>COUNT(A32:A36)</f>
        <v>0</v>
      </c>
      <c r="B37" s="137"/>
      <c r="C37" s="137"/>
      <c r="D37" s="137"/>
      <c r="E37" s="64">
        <f>SUM(E32:E36)</f>
        <v>0</v>
      </c>
      <c r="F37" s="59"/>
      <c r="J37" s="48"/>
      <c r="K37" s="49"/>
      <c r="L37" s="45"/>
      <c r="M37" s="45"/>
      <c r="N37" s="50"/>
    </row>
    <row r="38" spans="1:14" ht="16.2" customHeight="1" x14ac:dyDescent="0.3">
      <c r="A38" s="156"/>
      <c r="B38" s="70"/>
      <c r="C38" s="71"/>
      <c r="D38" s="127" t="s">
        <v>62</v>
      </c>
      <c r="E38" s="72"/>
      <c r="F38" s="163" t="s">
        <v>36</v>
      </c>
      <c r="J38" s="48"/>
      <c r="K38" s="49"/>
      <c r="L38" s="45"/>
      <c r="M38" s="45"/>
      <c r="N38" s="50"/>
    </row>
    <row r="39" spans="1:14" ht="16.2" customHeight="1" x14ac:dyDescent="0.3">
      <c r="A39" s="156"/>
      <c r="B39" s="62"/>
      <c r="C39" s="42"/>
      <c r="D39" s="128" t="s">
        <v>62</v>
      </c>
      <c r="E39" s="43"/>
      <c r="F39" s="164"/>
      <c r="J39" s="48"/>
      <c r="K39" s="49"/>
      <c r="L39" s="45"/>
      <c r="M39" s="45"/>
      <c r="N39" s="50"/>
    </row>
    <row r="40" spans="1:14" ht="16.2" customHeight="1" x14ac:dyDescent="0.3">
      <c r="A40" s="156"/>
      <c r="B40" s="62"/>
      <c r="C40" s="42"/>
      <c r="D40" s="128" t="s">
        <v>62</v>
      </c>
      <c r="E40" s="43"/>
      <c r="F40" s="164"/>
      <c r="J40" s="48"/>
      <c r="K40" s="49"/>
      <c r="L40" s="45"/>
      <c r="M40" s="45"/>
      <c r="N40" s="50"/>
    </row>
    <row r="41" spans="1:14" ht="16.2" customHeight="1" x14ac:dyDescent="0.3">
      <c r="A41" s="156"/>
      <c r="B41" s="62"/>
      <c r="C41" s="42"/>
      <c r="D41" s="128" t="s">
        <v>62</v>
      </c>
      <c r="E41" s="43"/>
      <c r="F41" s="164"/>
      <c r="J41" s="48"/>
      <c r="K41" s="49"/>
      <c r="L41" s="45"/>
      <c r="M41" s="45"/>
      <c r="N41" s="50"/>
    </row>
    <row r="42" spans="1:14" ht="16.2" customHeight="1" thickBot="1" x14ac:dyDescent="0.35">
      <c r="A42" s="156"/>
      <c r="B42" s="68"/>
      <c r="C42" s="56"/>
      <c r="D42" s="129" t="s">
        <v>62</v>
      </c>
      <c r="E42" s="69"/>
      <c r="F42" s="165"/>
      <c r="J42" s="48"/>
      <c r="K42" s="49"/>
      <c r="L42" s="45"/>
      <c r="M42" s="45"/>
      <c r="N42" s="50"/>
    </row>
    <row r="43" spans="1:14" ht="16.2" customHeight="1" thickBot="1" x14ac:dyDescent="0.35">
      <c r="A43" s="157">
        <f>COUNT(A38:A42)</f>
        <v>0</v>
      </c>
      <c r="B43" s="137"/>
      <c r="C43" s="137"/>
      <c r="D43" s="137"/>
      <c r="E43" s="64">
        <f>SUM(E38:E42)</f>
        <v>0</v>
      </c>
      <c r="F43" s="59"/>
      <c r="J43" s="48"/>
      <c r="K43" s="49"/>
      <c r="L43" s="45"/>
      <c r="M43" s="45"/>
      <c r="N43" s="50"/>
    </row>
    <row r="44" spans="1:14" ht="16.2" customHeight="1" x14ac:dyDescent="0.3">
      <c r="A44" s="156"/>
      <c r="B44" s="70"/>
      <c r="C44" s="71"/>
      <c r="D44" s="127" t="s">
        <v>62</v>
      </c>
      <c r="E44" s="72"/>
      <c r="F44" s="160" t="s">
        <v>37</v>
      </c>
      <c r="J44" s="48"/>
      <c r="K44" s="49"/>
      <c r="L44" s="45"/>
      <c r="M44" s="45"/>
      <c r="N44" s="50"/>
    </row>
    <row r="45" spans="1:14" ht="16.2" customHeight="1" x14ac:dyDescent="0.3">
      <c r="A45" s="156"/>
      <c r="B45" s="62"/>
      <c r="C45" s="42"/>
      <c r="D45" s="128" t="s">
        <v>62</v>
      </c>
      <c r="E45" s="43"/>
      <c r="F45" s="161"/>
      <c r="J45" s="48"/>
      <c r="K45" s="49"/>
      <c r="L45" s="45"/>
      <c r="M45" s="45"/>
      <c r="N45" s="50"/>
    </row>
    <row r="46" spans="1:14" ht="16.2" customHeight="1" x14ac:dyDescent="0.3">
      <c r="A46" s="156"/>
      <c r="B46" s="62"/>
      <c r="C46" s="42"/>
      <c r="D46" s="128" t="s">
        <v>62</v>
      </c>
      <c r="E46" s="43"/>
      <c r="F46" s="161"/>
      <c r="J46" s="48"/>
      <c r="K46" s="49"/>
      <c r="L46" s="45"/>
      <c r="M46" s="45"/>
      <c r="N46" s="50"/>
    </row>
    <row r="47" spans="1:14" ht="16.2" customHeight="1" x14ac:dyDescent="0.3">
      <c r="A47" s="156"/>
      <c r="B47" s="62"/>
      <c r="C47" s="42"/>
      <c r="D47" s="128" t="s">
        <v>62</v>
      </c>
      <c r="E47" s="43"/>
      <c r="F47" s="161"/>
      <c r="J47" s="48"/>
      <c r="K47" s="49"/>
      <c r="L47" s="45"/>
      <c r="M47" s="45"/>
      <c r="N47" s="50"/>
    </row>
    <row r="48" spans="1:14" ht="16.2" customHeight="1" thickBot="1" x14ac:dyDescent="0.35">
      <c r="A48" s="156"/>
      <c r="B48" s="68"/>
      <c r="C48" s="56"/>
      <c r="D48" s="129" t="s">
        <v>62</v>
      </c>
      <c r="E48" s="69"/>
      <c r="F48" s="162"/>
      <c r="J48" s="48"/>
      <c r="K48" s="49"/>
      <c r="L48" s="45"/>
      <c r="M48" s="45"/>
      <c r="N48" s="50"/>
    </row>
    <row r="49" spans="1:18" ht="16.2" customHeight="1" thickBot="1" x14ac:dyDescent="0.35">
      <c r="A49" s="157">
        <f>COUNT(A44:A48)</f>
        <v>0</v>
      </c>
      <c r="B49" s="137"/>
      <c r="C49" s="137"/>
      <c r="D49" s="137"/>
      <c r="E49" s="64">
        <f>SUM(E44:E48)</f>
        <v>0</v>
      </c>
      <c r="F49" s="59"/>
      <c r="J49" s="48"/>
      <c r="K49" s="49"/>
      <c r="L49" s="45"/>
      <c r="M49" s="45"/>
      <c r="N49" s="50"/>
    </row>
    <row r="50" spans="1:18" ht="16.2" customHeight="1" x14ac:dyDescent="0.3">
      <c r="A50" s="156"/>
      <c r="B50" s="70"/>
      <c r="C50" s="71"/>
      <c r="D50" s="127" t="s">
        <v>62</v>
      </c>
      <c r="E50" s="72"/>
      <c r="F50" s="160" t="s">
        <v>38</v>
      </c>
      <c r="J50" s="48"/>
      <c r="K50" s="49"/>
      <c r="L50" s="45"/>
      <c r="M50" s="45"/>
      <c r="N50" s="50"/>
    </row>
    <row r="51" spans="1:18" ht="16.2" customHeight="1" x14ac:dyDescent="0.3">
      <c r="A51" s="156"/>
      <c r="B51" s="62"/>
      <c r="C51" s="42"/>
      <c r="D51" s="128" t="s">
        <v>62</v>
      </c>
      <c r="E51" s="43"/>
      <c r="F51" s="161"/>
      <c r="J51" s="48"/>
      <c r="K51" s="49"/>
      <c r="L51" s="45"/>
      <c r="M51" s="45"/>
      <c r="N51" s="50"/>
    </row>
    <row r="52" spans="1:18" ht="16.2" customHeight="1" x14ac:dyDescent="0.3">
      <c r="A52" s="156"/>
      <c r="B52" s="62"/>
      <c r="C52" s="42"/>
      <c r="D52" s="128" t="s">
        <v>62</v>
      </c>
      <c r="E52" s="43"/>
      <c r="F52" s="161"/>
      <c r="J52" s="48"/>
      <c r="K52" s="49"/>
      <c r="L52" s="45"/>
      <c r="M52" s="45"/>
      <c r="N52" s="50"/>
    </row>
    <row r="53" spans="1:18" ht="16.2" customHeight="1" x14ac:dyDescent="0.3">
      <c r="A53" s="156"/>
      <c r="B53" s="62"/>
      <c r="C53" s="42"/>
      <c r="D53" s="128" t="s">
        <v>62</v>
      </c>
      <c r="E53" s="43"/>
      <c r="F53" s="161"/>
      <c r="J53" s="48"/>
      <c r="K53" s="49"/>
      <c r="L53" s="45"/>
      <c r="M53" s="45"/>
      <c r="N53" s="50"/>
    </row>
    <row r="54" spans="1:18" ht="16.2" customHeight="1" thickBot="1" x14ac:dyDescent="0.35">
      <c r="A54" s="156"/>
      <c r="B54" s="68"/>
      <c r="C54" s="56"/>
      <c r="D54" s="129" t="s">
        <v>62</v>
      </c>
      <c r="E54" s="69"/>
      <c r="F54" s="162"/>
      <c r="J54" s="48"/>
      <c r="K54" s="49"/>
      <c r="L54" s="45"/>
      <c r="M54" s="45"/>
      <c r="N54" s="50"/>
    </row>
    <row r="55" spans="1:18" ht="16.2" customHeight="1" thickBot="1" x14ac:dyDescent="0.35">
      <c r="A55" s="157">
        <f>COUNT(A50:A54)</f>
        <v>0</v>
      </c>
      <c r="B55" s="137"/>
      <c r="C55" s="137"/>
      <c r="D55" s="137"/>
      <c r="E55" s="64">
        <f>SUM(E50:E54)</f>
        <v>0</v>
      </c>
      <c r="F55" s="59"/>
      <c r="G55" s="40"/>
      <c r="H55" s="40"/>
      <c r="I55" s="40"/>
      <c r="J55" s="77"/>
      <c r="K55" s="78"/>
      <c r="L55" s="76"/>
      <c r="M55" s="76"/>
      <c r="N55" s="79"/>
      <c r="O55" s="40"/>
      <c r="P55" s="40"/>
      <c r="Q55" s="40"/>
      <c r="R55" s="40"/>
    </row>
    <row r="56" spans="1:18" ht="16.2" customHeight="1" thickBot="1" x14ac:dyDescent="0.35">
      <c r="A56" s="166">
        <f>A37+A43+A49+A55</f>
        <v>0</v>
      </c>
      <c r="B56" s="138"/>
      <c r="C56" s="138"/>
      <c r="D56" s="138"/>
      <c r="E56" s="64">
        <f>E37+E43+E49+E55</f>
        <v>0</v>
      </c>
      <c r="F56" s="119"/>
      <c r="G56" s="80"/>
      <c r="H56" s="80"/>
      <c r="I56" s="63" t="e">
        <f>SUM(K5:K11)</f>
        <v>#REF!</v>
      </c>
      <c r="J56" s="63"/>
      <c r="K56" s="63"/>
      <c r="L56" s="63"/>
      <c r="M56" s="63" t="e">
        <f>SUM(O5:O11)</f>
        <v>#REF!</v>
      </c>
      <c r="N56" s="79" t="e">
        <f>SUM(P5:P11)</f>
        <v>#REF!</v>
      </c>
      <c r="O56" s="40"/>
      <c r="P56" s="40"/>
      <c r="Q56" s="40"/>
      <c r="R56" s="40"/>
    </row>
  </sheetData>
  <sheetProtection formatRows="0" insertRows="0"/>
  <autoFilter ref="B4:P56" xr:uid="{00000000-0009-0000-0000-000001000000}"/>
  <mergeCells count="15">
    <mergeCell ref="A1:G1"/>
    <mergeCell ref="B55:D55"/>
    <mergeCell ref="B56:D56"/>
    <mergeCell ref="B49:D49"/>
    <mergeCell ref="B20:D20"/>
    <mergeCell ref="B37:D37"/>
    <mergeCell ref="B43:D43"/>
    <mergeCell ref="B31:D31"/>
    <mergeCell ref="F38:F42"/>
    <mergeCell ref="F26:F30"/>
    <mergeCell ref="F32:F36"/>
    <mergeCell ref="F44:F48"/>
    <mergeCell ref="F50:F54"/>
    <mergeCell ref="A3:G3"/>
    <mergeCell ref="A24:F24"/>
  </mergeCells>
  <pageMargins left="0.7" right="0.7" top="0.75" bottom="0.75" header="0.3" footer="0.3"/>
  <pageSetup paperSize="9" scale="57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FDC6-917D-4F84-821C-2BE3ED09BF3C}">
  <sheetPr>
    <pageSetUpPr fitToPage="1"/>
  </sheetPr>
  <dimension ref="A1:B44"/>
  <sheetViews>
    <sheetView showGridLines="0" view="pageBreakPreview" zoomScale="60" zoomScaleNormal="60" workbookViewId="0">
      <selection activeCell="H29" sqref="H29"/>
    </sheetView>
  </sheetViews>
  <sheetFormatPr defaultColWidth="8.88671875" defaultRowHeight="14.4" x14ac:dyDescent="0.3"/>
  <cols>
    <col min="1" max="1" width="134.5546875" style="120" customWidth="1"/>
    <col min="2" max="16384" width="8.88671875" style="120"/>
  </cols>
  <sheetData>
    <row r="1" spans="1:2" ht="18" x14ac:dyDescent="0.3">
      <c r="A1" s="141" t="s">
        <v>50</v>
      </c>
      <c r="B1" s="141"/>
    </row>
    <row r="2" spans="1:2" x14ac:dyDescent="0.3">
      <c r="A2" s="121"/>
    </row>
    <row r="3" spans="1:2" x14ac:dyDescent="0.3">
      <c r="A3" s="130" t="s">
        <v>63</v>
      </c>
    </row>
    <row r="4" spans="1:2" x14ac:dyDescent="0.3">
      <c r="A4" s="130"/>
    </row>
    <row r="5" spans="1:2" x14ac:dyDescent="0.3">
      <c r="A5" s="130" t="s">
        <v>67</v>
      </c>
    </row>
    <row r="6" spans="1:2" ht="5.4" customHeight="1" x14ac:dyDescent="0.3">
      <c r="A6" s="126"/>
    </row>
    <row r="7" spans="1:2" x14ac:dyDescent="0.3">
      <c r="A7" s="131" t="s">
        <v>68</v>
      </c>
    </row>
    <row r="8" spans="1:2" x14ac:dyDescent="0.3">
      <c r="A8" s="131" t="s">
        <v>69</v>
      </c>
    </row>
    <row r="9" spans="1:2" x14ac:dyDescent="0.3">
      <c r="A9" s="131" t="s">
        <v>70</v>
      </c>
    </row>
    <row r="10" spans="1:2" x14ac:dyDescent="0.3">
      <c r="A10" s="123"/>
    </row>
    <row r="11" spans="1:2" x14ac:dyDescent="0.3">
      <c r="A11" s="122" t="s">
        <v>71</v>
      </c>
    </row>
    <row r="12" spans="1:2" ht="5.4" customHeight="1" x14ac:dyDescent="0.3">
      <c r="A12" s="122"/>
    </row>
    <row r="13" spans="1:2" x14ac:dyDescent="0.3">
      <c r="A13" s="123" t="s">
        <v>72</v>
      </c>
    </row>
    <row r="14" spans="1:2" x14ac:dyDescent="0.3">
      <c r="A14" s="123" t="s">
        <v>73</v>
      </c>
    </row>
    <row r="15" spans="1:2" x14ac:dyDescent="0.3">
      <c r="A15" s="123" t="s">
        <v>74</v>
      </c>
    </row>
    <row r="16" spans="1:2" x14ac:dyDescent="0.3">
      <c r="A16" s="123"/>
    </row>
    <row r="17" spans="1:1" x14ac:dyDescent="0.3">
      <c r="A17" s="122" t="s">
        <v>75</v>
      </c>
    </row>
    <row r="18" spans="1:1" x14ac:dyDescent="0.3">
      <c r="A18" s="122"/>
    </row>
    <row r="19" spans="1:1" x14ac:dyDescent="0.3">
      <c r="A19" s="122" t="s">
        <v>76</v>
      </c>
    </row>
    <row r="20" spans="1:1" x14ac:dyDescent="0.3">
      <c r="A20" s="122"/>
    </row>
    <row r="21" spans="1:1" x14ac:dyDescent="0.3">
      <c r="A21" s="122" t="s">
        <v>77</v>
      </c>
    </row>
    <row r="22" spans="1:1" ht="9" customHeight="1" x14ac:dyDescent="0.3">
      <c r="A22" s="122"/>
    </row>
    <row r="23" spans="1:1" x14ac:dyDescent="0.3">
      <c r="A23" s="131" t="s">
        <v>78</v>
      </c>
    </row>
    <row r="24" spans="1:1" x14ac:dyDescent="0.3">
      <c r="A24" s="131" t="s">
        <v>79</v>
      </c>
    </row>
    <row r="25" spans="1:1" x14ac:dyDescent="0.3">
      <c r="A25" s="131" t="s">
        <v>80</v>
      </c>
    </row>
    <row r="26" spans="1:1" x14ac:dyDescent="0.3">
      <c r="A26" s="131" t="s">
        <v>81</v>
      </c>
    </row>
    <row r="27" spans="1:1" x14ac:dyDescent="0.3">
      <c r="A27" s="131" t="s">
        <v>82</v>
      </c>
    </row>
    <row r="28" spans="1:1" x14ac:dyDescent="0.3">
      <c r="A28" s="122"/>
    </row>
    <row r="29" spans="1:1" ht="28.8" x14ac:dyDescent="0.3">
      <c r="A29" s="124" t="s">
        <v>83</v>
      </c>
    </row>
    <row r="30" spans="1:1" x14ac:dyDescent="0.3">
      <c r="A30" s="122"/>
    </row>
    <row r="31" spans="1:1" x14ac:dyDescent="0.3">
      <c r="A31" s="124" t="s">
        <v>84</v>
      </c>
    </row>
    <row r="32" spans="1:1" x14ac:dyDescent="0.3">
      <c r="A32" s="122"/>
    </row>
    <row r="33" spans="1:1" x14ac:dyDescent="0.3">
      <c r="A33" s="122" t="s">
        <v>85</v>
      </c>
    </row>
    <row r="34" spans="1:1" ht="6" customHeight="1" x14ac:dyDescent="0.3">
      <c r="A34" s="122"/>
    </row>
    <row r="35" spans="1:1" x14ac:dyDescent="0.3">
      <c r="A35" s="131" t="s">
        <v>78</v>
      </c>
    </row>
    <row r="36" spans="1:1" x14ac:dyDescent="0.3">
      <c r="A36" s="131" t="s">
        <v>79</v>
      </c>
    </row>
    <row r="37" spans="1:1" x14ac:dyDescent="0.3">
      <c r="A37" s="131" t="s">
        <v>80</v>
      </c>
    </row>
    <row r="38" spans="1:1" x14ac:dyDescent="0.3">
      <c r="A38" s="131" t="s">
        <v>81</v>
      </c>
    </row>
    <row r="39" spans="1:1" x14ac:dyDescent="0.3">
      <c r="A39" s="125"/>
    </row>
    <row r="40" spans="1:1" ht="27.6" customHeight="1" x14ac:dyDescent="0.3">
      <c r="A40" s="124" t="s">
        <v>86</v>
      </c>
    </row>
    <row r="41" spans="1:1" x14ac:dyDescent="0.3">
      <c r="A41" s="125"/>
    </row>
    <row r="42" spans="1:1" x14ac:dyDescent="0.3">
      <c r="A42" s="124" t="s">
        <v>87</v>
      </c>
    </row>
    <row r="43" spans="1:1" x14ac:dyDescent="0.3">
      <c r="A43" s="122"/>
    </row>
    <row r="44" spans="1:1" ht="73.8" customHeight="1" x14ac:dyDescent="0.3">
      <c r="A44" s="124" t="s">
        <v>88</v>
      </c>
    </row>
  </sheetData>
  <mergeCells count="1">
    <mergeCell ref="A1:B1"/>
  </mergeCells>
  <pageMargins left="0.5" right="0.5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C21"/>
  <sheetViews>
    <sheetView zoomScaleNormal="100" workbookViewId="0">
      <pane ySplit="9" topLeftCell="A10" activePane="bottomLeft" state="frozen"/>
      <selection pane="bottomLeft" activeCell="F11" sqref="F11:K22"/>
    </sheetView>
  </sheetViews>
  <sheetFormatPr defaultRowHeight="14.4" x14ac:dyDescent="0.3"/>
  <cols>
    <col min="1" max="1" width="34.109375" customWidth="1"/>
    <col min="2" max="2" width="37.44140625" bestFit="1" customWidth="1"/>
    <col min="3" max="3" width="11" style="3" bestFit="1" customWidth="1"/>
    <col min="4" max="4" width="19.6640625" style="3" bestFit="1" customWidth="1"/>
    <col min="5" max="10" width="9.88671875" style="3" customWidth="1"/>
    <col min="11" max="11" width="13.44140625" style="2" customWidth="1"/>
    <col min="12" max="12" width="13.88671875" style="4" customWidth="1"/>
    <col min="13" max="25" width="9.109375" style="2"/>
    <col min="26" max="29" width="9.109375" style="1"/>
  </cols>
  <sheetData>
    <row r="1" spans="1:29" ht="14.4" customHeight="1" x14ac:dyDescent="0.35">
      <c r="B1" s="143" t="s">
        <v>0</v>
      </c>
      <c r="C1" s="143"/>
      <c r="D1" s="143"/>
      <c r="E1" s="143"/>
      <c r="F1" s="143"/>
      <c r="G1" s="143"/>
      <c r="H1" s="143"/>
      <c r="I1" s="15"/>
      <c r="J1" s="1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x14ac:dyDescent="0.3">
      <c r="B2" s="7"/>
      <c r="C2" s="7"/>
      <c r="D2" s="7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x14ac:dyDescent="0.3">
      <c r="A3" s="8" t="s">
        <v>1</v>
      </c>
      <c r="B3" s="9" t="s">
        <v>8</v>
      </c>
      <c r="C3" s="1"/>
      <c r="D3"/>
      <c r="E3"/>
      <c r="F3" s="6" t="s">
        <v>11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x14ac:dyDescent="0.3">
      <c r="A4" s="8" t="s">
        <v>2</v>
      </c>
      <c r="B4" s="10"/>
      <c r="C4" s="1"/>
      <c r="D4"/>
      <c r="E4"/>
      <c r="F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x14ac:dyDescent="0.3">
      <c r="A5" s="8" t="s">
        <v>3</v>
      </c>
      <c r="B5" s="11">
        <v>0.65</v>
      </c>
      <c r="C5" s="1"/>
      <c r="D5"/>
      <c r="E5"/>
      <c r="F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28.8" customHeight="1" x14ac:dyDescent="0.3">
      <c r="A6" s="8" t="s">
        <v>4</v>
      </c>
      <c r="B6" s="9">
        <v>213</v>
      </c>
      <c r="C6" s="13" t="s">
        <v>10</v>
      </c>
      <c r="D6" t="s">
        <v>12</v>
      </c>
      <c r="E6"/>
      <c r="F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28.8" customHeight="1" x14ac:dyDescent="0.3">
      <c r="A7" s="8" t="s">
        <v>9</v>
      </c>
      <c r="B7" s="12">
        <v>94904724</v>
      </c>
      <c r="C7" s="13" t="s">
        <v>10</v>
      </c>
      <c r="D7" s="14">
        <f>B7/12</f>
        <v>7908727</v>
      </c>
      <c r="E7"/>
      <c r="F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4.4" customHeight="1" x14ac:dyDescent="0.3">
      <c r="A8" s="8" t="s">
        <v>5</v>
      </c>
      <c r="B8" s="10"/>
      <c r="C8" s="1"/>
      <c r="D8"/>
      <c r="E8"/>
      <c r="F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28.8" x14ac:dyDescent="0.3">
      <c r="A9" s="8" t="s">
        <v>6</v>
      </c>
      <c r="B9" s="9"/>
      <c r="C9" s="1"/>
      <c r="D9"/>
      <c r="E9"/>
      <c r="F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1" spans="1:29" ht="15" thickBot="1" x14ac:dyDescent="0.35"/>
    <row r="12" spans="1:29" x14ac:dyDescent="0.3">
      <c r="A12" s="142" t="s">
        <v>18</v>
      </c>
      <c r="B12" s="144" t="s">
        <v>13</v>
      </c>
      <c r="C12" s="147" t="s">
        <v>14</v>
      </c>
      <c r="D12" s="150" t="s">
        <v>15</v>
      </c>
      <c r="H12" s="2"/>
      <c r="I12" s="5"/>
      <c r="J12" s="5"/>
      <c r="K12" s="19"/>
      <c r="L12" s="2"/>
      <c r="Y12" s="1"/>
      <c r="AC12"/>
    </row>
    <row r="13" spans="1:29" x14ac:dyDescent="0.3">
      <c r="A13" s="142"/>
      <c r="B13" s="145"/>
      <c r="C13" s="148"/>
      <c r="D13" s="151"/>
      <c r="H13" s="5"/>
      <c r="I13" s="5"/>
      <c r="J13" s="5"/>
      <c r="K13" s="4"/>
      <c r="L13" s="2"/>
      <c r="Y13" s="1"/>
      <c r="AC13"/>
    </row>
    <row r="14" spans="1:29" ht="15" thickBot="1" x14ac:dyDescent="0.35">
      <c r="A14" s="142"/>
      <c r="B14" s="146"/>
      <c r="C14" s="149"/>
      <c r="D14" s="152"/>
      <c r="H14" s="5"/>
      <c r="I14" s="5"/>
      <c r="J14" s="5"/>
      <c r="K14" s="4"/>
      <c r="L14" s="2"/>
      <c r="Y14" s="1"/>
      <c r="AC14"/>
    </row>
    <row r="15" spans="1:29" ht="15" thickBot="1" x14ac:dyDescent="0.35">
      <c r="A15" t="s">
        <v>19</v>
      </c>
      <c r="B15" s="16" t="s">
        <v>16</v>
      </c>
      <c r="C15" s="17">
        <v>98886</v>
      </c>
      <c r="D15" s="18">
        <v>51420.72</v>
      </c>
      <c r="H15" s="5"/>
      <c r="I15" s="5"/>
      <c r="J15" s="5"/>
      <c r="K15" s="4"/>
      <c r="L15" s="2"/>
      <c r="Y15" s="1"/>
      <c r="AC15"/>
    </row>
    <row r="16" spans="1:29" ht="15" thickBot="1" x14ac:dyDescent="0.35">
      <c r="B16" s="16" t="s">
        <v>17</v>
      </c>
      <c r="C16" s="17">
        <v>86742</v>
      </c>
      <c r="D16" s="18">
        <v>56382.3</v>
      </c>
      <c r="H16" s="5"/>
      <c r="I16" s="5"/>
      <c r="J16" s="5"/>
      <c r="K16" s="4"/>
      <c r="L16" s="2"/>
      <c r="Y16" s="1"/>
      <c r="AC16"/>
    </row>
    <row r="17" spans="8:29" x14ac:dyDescent="0.3">
      <c r="H17" s="5"/>
      <c r="I17" s="5"/>
      <c r="J17" s="5"/>
      <c r="K17" s="4"/>
      <c r="L17" s="2"/>
      <c r="Y17" s="1"/>
      <c r="AC17"/>
    </row>
    <row r="18" spans="8:29" x14ac:dyDescent="0.3">
      <c r="H18" s="5"/>
      <c r="I18" s="5"/>
      <c r="J18" s="5"/>
      <c r="K18" s="4"/>
      <c r="L18" s="2"/>
      <c r="Y18" s="1"/>
      <c r="AC18"/>
    </row>
    <row r="19" spans="8:29" x14ac:dyDescent="0.3">
      <c r="H19" s="5"/>
      <c r="I19" s="5"/>
      <c r="J19" s="5"/>
      <c r="K19" s="4"/>
      <c r="L19" s="2"/>
      <c r="Y19" s="1"/>
      <c r="AC19"/>
    </row>
    <row r="20" spans="8:29" x14ac:dyDescent="0.3">
      <c r="H20" s="5"/>
      <c r="I20" s="5"/>
      <c r="J20" s="5"/>
      <c r="K20" s="4"/>
    </row>
    <row r="21" spans="8:29" x14ac:dyDescent="0.3">
      <c r="K21" s="4"/>
    </row>
  </sheetData>
  <mergeCells count="5">
    <mergeCell ref="A12:A14"/>
    <mergeCell ref="B1:H1"/>
    <mergeCell ref="B12:B14"/>
    <mergeCell ref="C12:C14"/>
    <mergeCell ref="D12:D14"/>
  </mergeCells>
  <pageMargins left="0.7" right="0.7" top="0.75" bottom="0.75" header="0.3" footer="0.3"/>
  <pageSetup paperSize="9" scale="92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1.0</vt:lpstr>
      <vt:lpstr>Supplemental Report</vt:lpstr>
      <vt:lpstr>Instructions</vt:lpstr>
      <vt:lpstr>9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G. Allam</dc:creator>
  <cp:lastModifiedBy>Crismel Dara G. Tengson</cp:lastModifiedBy>
  <cp:lastPrinted>2022-03-23T02:31:19Z</cp:lastPrinted>
  <dcterms:created xsi:type="dcterms:W3CDTF">2017-01-27T02:41:51Z</dcterms:created>
  <dcterms:modified xsi:type="dcterms:W3CDTF">2022-03-23T02:31:22Z</dcterms:modified>
</cp:coreProperties>
</file>